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5" yWindow="65461" windowWidth="8580" windowHeight="8370" tabRatio="922" activeTab="0"/>
  </bookViews>
  <sheets>
    <sheet name="Test Conditions" sheetId="1" r:id="rId1"/>
    <sheet name="Summary" sheetId="2" r:id="rId2"/>
    <sheet name="Front Static Radius" sheetId="3" r:id="rId3"/>
    <sheet name="Front Rolling Radius" sheetId="4" r:id="rId4"/>
    <sheet name="Rear Static Radius" sheetId="5" r:id="rId5"/>
    <sheet name="Rear Rolling Radius" sheetId="6" r:id="rId6"/>
  </sheets>
  <definedNames>
    <definedName name="_xlnm.Print_Area" localSheetId="3">'Front Rolling Radius'!$A$1:$AF$128</definedName>
    <definedName name="_xlnm.Print_Area" localSheetId="5">'Rear Rolling Radius'!$A$1:$AF$132</definedName>
    <definedName name="_xlnm.Print_Titles" localSheetId="3">'Front Rolling Radius'!$1:$6</definedName>
    <definedName name="_xlnm.Print_Titles" localSheetId="2">'Front Static Radius'!$1:$6</definedName>
    <definedName name="_xlnm.Print_Titles" localSheetId="5">'Rear Rolling Radius'!$1:$6</definedName>
    <definedName name="_xlnm.Print_Titles" localSheetId="4">'Rear Static Radius'!$1:$6</definedName>
  </definedNames>
  <calcPr fullCalcOnLoad="1"/>
</workbook>
</file>

<file path=xl/sharedStrings.xml><?xml version="1.0" encoding="utf-8"?>
<sst xmlns="http://schemas.openxmlformats.org/spreadsheetml/2006/main" count="2082" uniqueCount="77">
  <si>
    <t>Load</t>
  </si>
  <si>
    <t>Camber</t>
  </si>
  <si>
    <t>Pressure</t>
  </si>
  <si>
    <t>/kg</t>
  </si>
  <si>
    <t>/mm</t>
  </si>
  <si>
    <t>1 kg/mm = 55.9 lb/in</t>
  </si>
  <si>
    <t>Radius</t>
  </si>
  <si>
    <t>Camber 1</t>
  </si>
  <si>
    <t>Camber 2</t>
  </si>
  <si>
    <t>Camber 3</t>
  </si>
  <si>
    <t>Camber 4</t>
  </si>
  <si>
    <t>Camber 5</t>
  </si>
  <si>
    <t>Pressure 1</t>
  </si>
  <si>
    <t>Pressure 2</t>
  </si>
  <si>
    <t>Pressure 3</t>
  </si>
  <si>
    <t>Deflection</t>
  </si>
  <si>
    <t>Readings taken from a flat plate</t>
  </si>
  <si>
    <t>Tyre:</t>
  </si>
  <si>
    <t>°</t>
  </si>
  <si>
    <t>Size:</t>
  </si>
  <si>
    <t>Rim:</t>
  </si>
  <si>
    <t>Project</t>
  </si>
  <si>
    <t>Tested</t>
  </si>
  <si>
    <t>Spec</t>
  </si>
  <si>
    <t>Static Radius</t>
  </si>
  <si>
    <r>
      <t>kg mm</t>
    </r>
    <r>
      <rPr>
        <vertAlign val="superscript"/>
        <sz val="12"/>
        <color indexed="12"/>
        <rFont val="Arial"/>
        <family val="2"/>
      </rPr>
      <t>-1</t>
    </r>
  </si>
  <si>
    <t>Pressure 4</t>
  </si>
  <si>
    <t>Rolling Radius</t>
  </si>
  <si>
    <t>Speed 1</t>
  </si>
  <si>
    <t>Speed 2</t>
  </si>
  <si>
    <t>Speed 3</t>
  </si>
  <si>
    <t>Speed 4</t>
  </si>
  <si>
    <t>Speed 5</t>
  </si>
  <si>
    <t>Speed 6</t>
  </si>
  <si>
    <t>Camber 6</t>
  </si>
  <si>
    <t>Camber 7</t>
  </si>
  <si>
    <t>Camber 8</t>
  </si>
  <si>
    <t>OD (New)</t>
  </si>
  <si>
    <t>Readings taken from drum 1/300 mile circumference</t>
  </si>
  <si>
    <t>Speed</t>
  </si>
  <si>
    <r>
      <t xml:space="preserve">CONFIDENTIAL, PROPRIETARY AND / OR TRADE SECRET INFORMATION.  </t>
    </r>
    <r>
      <rPr>
        <sz val="12"/>
        <rFont val="Arial"/>
        <family val="2"/>
      </rPr>
      <t xml:space="preserve">
The information contained in this document is intended only for the use of the individual to whom it was sent and may contain confidential, proprietary and / or trade secret information that is the property of Cooper Tire and Rubber Company and / or Cooper-Avon Tyres Limited. If the reader of this document  is not the intended recipient, you are hereby notified that you should not read any further, and any dissemination, distribution or copying of this communication is strictly prohibited. Copyright © Unpublished.</t>
    </r>
  </si>
  <si>
    <r>
      <t xml:space="preserve">CONFIDENTIAL, PROPRIETARY AND / OR TRADE SECRET INFORMATION.  </t>
    </r>
    <r>
      <rPr>
        <sz val="8"/>
        <rFont val="Times New Roman"/>
        <family val="1"/>
      </rPr>
      <t xml:space="preserve">
The information contained in this document is intended only for the use of the individual to whom it was sent and may contain confidential, proprietary and / or trade secret information that is the property of Cooper Tire and Rubber Company and / or Cooper-Avon Tyres Limited. If the reader of this document  is not the intended recipient, you are hereby notified that you should not read any further, and any dissemination, distribution or copying of this communication is strictly prohibited. Copyright © Unpublished.</t>
    </r>
  </si>
  <si>
    <t xml:space="preserve">FFord </t>
  </si>
  <si>
    <t>24 psi</t>
  </si>
  <si>
    <t>22 psi</t>
  </si>
  <si>
    <t>20 psi</t>
  </si>
  <si>
    <t>18 psi</t>
  </si>
  <si>
    <t>Front</t>
  </si>
  <si>
    <t>7.0/22.0-13</t>
  </si>
  <si>
    <t>7J x 13</t>
  </si>
  <si>
    <t>RC579SPG</t>
  </si>
  <si>
    <t>Rear</t>
  </si>
  <si>
    <t>6J x 13</t>
  </si>
  <si>
    <t>6.0/21.0-13</t>
  </si>
  <si>
    <t>0 kph</t>
  </si>
  <si>
    <t>25 kph</t>
  </si>
  <si>
    <t>50 kph</t>
  </si>
  <si>
    <t>75 kph</t>
  </si>
  <si>
    <t>100 kph</t>
  </si>
  <si>
    <t>125 kph</t>
  </si>
  <si>
    <r>
      <t xml:space="preserve">CONFIDENTIAL, PROPRIETARY AND / OR TRADE SECRET INFORMATION.  </t>
    </r>
    <r>
      <rPr>
        <sz val="8"/>
        <rFont val="Arial"/>
        <family val="2"/>
      </rPr>
      <t xml:space="preserve">
The information contained in this document is intended only for the use of the individual to whom it was sent and may contain confidential, proprietary and / or trade secret information that is the property of Cooper Tire and Rubber Company and / or Cooper-Avon Tyres Limited. If the reader of this document  is not the intended recipient, you are hereby notified that you should not read any further, and any dissemination, distribution or copying of this communication is strictly prohibited. Copyright © Unpublished.</t>
    </r>
  </si>
  <si>
    <t>Unloaded dia on 6J x 13 rim:- 519 mm</t>
  </si>
  <si>
    <t>0°</t>
  </si>
  <si>
    <t>0.5°</t>
  </si>
  <si>
    <t>1°</t>
  </si>
  <si>
    <t>1.25°</t>
  </si>
  <si>
    <t>1.5°</t>
  </si>
  <si>
    <t>1.75°</t>
  </si>
  <si>
    <t>2°</t>
  </si>
  <si>
    <t>2.25°</t>
  </si>
  <si>
    <t>Unloaded dia on 7J x 13 rim:- 551 mm</t>
  </si>
  <si>
    <t>0.25°</t>
  </si>
  <si>
    <t>0.75°</t>
  </si>
  <si>
    <t>FFord Front 8810</t>
  </si>
  <si>
    <t>FFord Rear 8811</t>
  </si>
  <si>
    <t>519 mm</t>
  </si>
  <si>
    <t>551 mm</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</si>
</sst>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 numFmtId="175" formatCode="0.00000"/>
    <numFmt numFmtId="176" formatCode="0.000000"/>
    <numFmt numFmtId="177" formatCode="0.0000000"/>
    <numFmt numFmtId="178" formatCode="0.00000000"/>
    <numFmt numFmtId="179" formatCode="0.000000000"/>
    <numFmt numFmtId="180" formatCode="000.00"/>
    <numFmt numFmtId="181" formatCode="000"/>
  </numFmts>
  <fonts count="18">
    <font>
      <sz val="10"/>
      <name val="Arial"/>
      <family val="0"/>
    </font>
    <font>
      <b/>
      <u val="single"/>
      <sz val="16"/>
      <name val="Arial"/>
      <family val="2"/>
    </font>
    <font>
      <sz val="12"/>
      <name val="Times New Roman"/>
      <family val="1"/>
    </font>
    <font>
      <b/>
      <sz val="12"/>
      <name val="Times New Roman"/>
      <family val="1"/>
    </font>
    <font>
      <b/>
      <u val="single"/>
      <sz val="18"/>
      <name val="Arial"/>
      <family val="2"/>
    </font>
    <font>
      <sz val="12"/>
      <name val="Arial"/>
      <family val="2"/>
    </font>
    <font>
      <sz val="12"/>
      <color indexed="12"/>
      <name val="Arial"/>
      <family val="2"/>
    </font>
    <font>
      <vertAlign val="superscript"/>
      <sz val="12"/>
      <color indexed="12"/>
      <name val="Arial"/>
      <family val="2"/>
    </font>
    <font>
      <i/>
      <sz val="12"/>
      <name val="Arial"/>
      <family val="2"/>
    </font>
    <font>
      <b/>
      <sz val="8"/>
      <name val="Times New Roman"/>
      <family val="1"/>
    </font>
    <font>
      <sz val="8"/>
      <name val="Times New Roman"/>
      <family val="1"/>
    </font>
    <font>
      <sz val="8"/>
      <name val="Arial"/>
      <family val="0"/>
    </font>
    <font>
      <sz val="10"/>
      <color indexed="48"/>
      <name val="Arial"/>
      <family val="0"/>
    </font>
    <font>
      <b/>
      <sz val="12"/>
      <name val="Arial"/>
      <family val="2"/>
    </font>
    <font>
      <b/>
      <sz val="10"/>
      <name val="Arial"/>
      <family val="2"/>
    </font>
    <font>
      <b/>
      <sz val="14"/>
      <name val="Arial"/>
      <family val="2"/>
    </font>
    <font>
      <sz val="10"/>
      <color indexed="10"/>
      <name val="Arial"/>
      <family val="0"/>
    </font>
    <font>
      <b/>
      <sz val="8"/>
      <name val="Arial"/>
      <family val="2"/>
    </font>
  </fonts>
  <fills count="2">
    <fill>
      <patternFill/>
    </fill>
    <fill>
      <patternFill patternType="gray125"/>
    </fill>
  </fills>
  <borders count="45">
    <border>
      <left/>
      <right/>
      <top/>
      <bottom/>
      <diagonal/>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style="thin"/>
    </border>
    <border>
      <left style="medium"/>
      <right>
        <color indexed="63"/>
      </right>
      <top style="medium"/>
      <bottom style="thin"/>
    </border>
    <border>
      <left>
        <color indexed="63"/>
      </left>
      <right style="medium"/>
      <top style="medium"/>
      <bottom style="thin"/>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thin"/>
      <bottom style="medium"/>
    </border>
    <border>
      <left style="medium"/>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style="medium"/>
      <top>
        <color indexed="63"/>
      </top>
      <bottom style="thin"/>
    </border>
    <border>
      <left>
        <color indexed="63"/>
      </left>
      <right style="thin"/>
      <top>
        <color indexed="63"/>
      </top>
      <bottom style="medium"/>
    </border>
    <border>
      <left style="medium"/>
      <right style="thin"/>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0" fillId="0" borderId="0" xfId="0" applyNumberFormat="1" applyAlignment="1">
      <alignment horizontal="left"/>
    </xf>
    <xf numFmtId="0" fontId="1" fillId="0" borderId="0" xfId="0" applyNumberFormat="1" applyFont="1" applyAlignment="1">
      <alignment horizontal="left"/>
    </xf>
    <xf numFmtId="0" fontId="2" fillId="0" borderId="0" xfId="0" applyFont="1" applyBorder="1" applyAlignment="1">
      <alignment/>
    </xf>
    <xf numFmtId="0" fontId="4" fillId="0" borderId="0" xfId="0" applyNumberFormat="1" applyFont="1" applyAlignment="1">
      <alignment horizontal="left"/>
    </xf>
    <xf numFmtId="0" fontId="5" fillId="0" borderId="0" xfId="0" applyNumberFormat="1" applyFont="1" applyAlignment="1">
      <alignment horizontal="left"/>
    </xf>
    <xf numFmtId="0" fontId="5" fillId="0" borderId="0" xfId="0" applyNumberFormat="1" applyFont="1" applyBorder="1" applyAlignment="1">
      <alignment horizontal="left"/>
    </xf>
    <xf numFmtId="172" fontId="5" fillId="0" borderId="0" xfId="0" applyNumberFormat="1" applyFont="1" applyBorder="1" applyAlignment="1">
      <alignment horizontal="center"/>
    </xf>
    <xf numFmtId="0" fontId="5" fillId="0" borderId="1" xfId="0" applyNumberFormat="1" applyFont="1" applyBorder="1" applyAlignment="1">
      <alignment horizontal="center"/>
    </xf>
    <xf numFmtId="172" fontId="5" fillId="0" borderId="2" xfId="0" applyNumberFormat="1" applyFont="1" applyBorder="1" applyAlignment="1">
      <alignment horizontal="center"/>
    </xf>
    <xf numFmtId="172" fontId="5" fillId="0" borderId="3" xfId="0" applyNumberFormat="1" applyFont="1" applyBorder="1" applyAlignment="1">
      <alignment horizontal="center"/>
    </xf>
    <xf numFmtId="0" fontId="5" fillId="0" borderId="0" xfId="0" applyNumberFormat="1" applyFont="1" applyAlignment="1">
      <alignment horizontal="center"/>
    </xf>
    <xf numFmtId="0" fontId="5" fillId="0" borderId="3" xfId="0" applyNumberFormat="1" applyFont="1" applyBorder="1" applyAlignment="1">
      <alignment horizontal="center"/>
    </xf>
    <xf numFmtId="172" fontId="5" fillId="0" borderId="4" xfId="0" applyNumberFormat="1" applyFont="1" applyBorder="1" applyAlignment="1">
      <alignment horizontal="center"/>
    </xf>
    <xf numFmtId="0" fontId="5" fillId="0" borderId="5" xfId="0" applyNumberFormat="1" applyFont="1" applyBorder="1" applyAlignment="1">
      <alignment horizontal="center"/>
    </xf>
    <xf numFmtId="172" fontId="5" fillId="0" borderId="0" xfId="0" applyNumberFormat="1" applyFont="1" applyBorder="1" applyAlignment="1">
      <alignment horizontal="left"/>
    </xf>
    <xf numFmtId="0" fontId="6" fillId="0" borderId="0" xfId="0" applyNumberFormat="1" applyFont="1" applyAlignment="1">
      <alignment horizontal="left"/>
    </xf>
    <xf numFmtId="172" fontId="6" fillId="0" borderId="0" xfId="0" applyNumberFormat="1" applyFont="1" applyBorder="1" applyAlignment="1">
      <alignment horizontal="left"/>
    </xf>
    <xf numFmtId="0" fontId="8" fillId="0" borderId="0" xfId="0" applyNumberFormat="1" applyFont="1" applyBorder="1" applyAlignment="1">
      <alignment horizontal="left"/>
    </xf>
    <xf numFmtId="0" fontId="3" fillId="0" borderId="6" xfId="0" applyNumberFormat="1" applyFont="1" applyBorder="1" applyAlignment="1">
      <alignment/>
    </xf>
    <xf numFmtId="0" fontId="2" fillId="0" borderId="7" xfId="0" applyNumberFormat="1" applyFont="1" applyBorder="1" applyAlignment="1">
      <alignment/>
    </xf>
    <xf numFmtId="0" fontId="2" fillId="0" borderId="7" xfId="0" applyNumberFormat="1" applyFont="1" applyBorder="1" applyAlignment="1">
      <alignment horizontal="right"/>
    </xf>
    <xf numFmtId="0" fontId="2" fillId="0" borderId="2" xfId="0" applyNumberFormat="1" applyFont="1" applyBorder="1" applyAlignment="1">
      <alignment horizontal="left"/>
    </xf>
    <xf numFmtId="0" fontId="3" fillId="0" borderId="8" xfId="0" applyNumberFormat="1" applyFont="1" applyFill="1" applyBorder="1" applyAlignment="1">
      <alignment/>
    </xf>
    <xf numFmtId="0" fontId="2" fillId="0" borderId="8" xfId="0" applyNumberFormat="1" applyFont="1" applyFill="1" applyBorder="1" applyAlignment="1">
      <alignment horizontal="center"/>
    </xf>
    <xf numFmtId="0" fontId="3" fillId="0" borderId="9" xfId="0" applyNumberFormat="1" applyFont="1" applyFill="1" applyBorder="1" applyAlignment="1">
      <alignment/>
    </xf>
    <xf numFmtId="0" fontId="2" fillId="0" borderId="1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8" xfId="0" applyNumberFormat="1" applyFont="1" applyBorder="1" applyAlignment="1">
      <alignment/>
    </xf>
    <xf numFmtId="0" fontId="2" fillId="0" borderId="11" xfId="0" applyNumberFormat="1" applyFont="1" applyFill="1" applyBorder="1" applyAlignment="1">
      <alignment horizontal="center"/>
    </xf>
    <xf numFmtId="0" fontId="3" fillId="0" borderId="12" xfId="0" applyNumberFormat="1" applyFont="1" applyFill="1" applyBorder="1" applyAlignment="1">
      <alignment/>
    </xf>
    <xf numFmtId="0" fontId="3" fillId="0" borderId="13" xfId="0" applyNumberFormat="1" applyFont="1" applyFill="1" applyBorder="1" applyAlignment="1">
      <alignment/>
    </xf>
    <xf numFmtId="0" fontId="2" fillId="0" borderId="14" xfId="0" applyNumberFormat="1" applyFont="1" applyFill="1" applyBorder="1" applyAlignment="1">
      <alignment horizontal="left"/>
    </xf>
    <xf numFmtId="0" fontId="3" fillId="0" borderId="12" xfId="0" applyNumberFormat="1" applyFont="1" applyBorder="1" applyAlignment="1">
      <alignment/>
    </xf>
    <xf numFmtId="0" fontId="3" fillId="0" borderId="15" xfId="0" applyNumberFormat="1" applyFont="1" applyFill="1" applyBorder="1" applyAlignment="1">
      <alignment/>
    </xf>
    <xf numFmtId="0" fontId="2" fillId="0" borderId="4" xfId="0" applyNumberFormat="1" applyFont="1" applyFill="1" applyBorder="1" applyAlignment="1">
      <alignment/>
    </xf>
    <xf numFmtId="0" fontId="3" fillId="0" borderId="16" xfId="0" applyNumberFormat="1" applyFont="1" applyFill="1" applyBorder="1" applyAlignment="1">
      <alignment/>
    </xf>
    <xf numFmtId="0" fontId="3" fillId="0" borderId="17" xfId="0" applyNumberFormat="1" applyFont="1" applyFill="1" applyBorder="1" applyAlignment="1">
      <alignment/>
    </xf>
    <xf numFmtId="0" fontId="2" fillId="0" borderId="5" xfId="0" applyNumberFormat="1" applyFont="1" applyFill="1" applyBorder="1" applyAlignment="1">
      <alignment horizontal="center"/>
    </xf>
    <xf numFmtId="0" fontId="3" fillId="0" borderId="18" xfId="0" applyNumberFormat="1" applyFont="1" applyFill="1" applyBorder="1" applyAlignment="1">
      <alignment/>
    </xf>
    <xf numFmtId="0" fontId="2" fillId="0" borderId="19" xfId="0" applyNumberFormat="1" applyFont="1" applyFill="1" applyBorder="1" applyAlignment="1">
      <alignment horizontal="left"/>
    </xf>
    <xf numFmtId="0" fontId="2" fillId="0" borderId="20" xfId="0" applyNumberFormat="1" applyFont="1" applyFill="1" applyBorder="1" applyAlignment="1">
      <alignment horizontal="left"/>
    </xf>
    <xf numFmtId="0" fontId="3" fillId="0" borderId="21" xfId="0" applyNumberFormat="1" applyFont="1" applyFill="1" applyBorder="1" applyAlignment="1">
      <alignment/>
    </xf>
    <xf numFmtId="0" fontId="2" fillId="0" borderId="22" xfId="0" applyNumberFormat="1" applyFont="1" applyFill="1" applyBorder="1" applyAlignment="1">
      <alignment/>
    </xf>
    <xf numFmtId="0" fontId="3" fillId="0" borderId="0" xfId="0" applyNumberFormat="1" applyFont="1" applyFill="1" applyBorder="1" applyAlignment="1">
      <alignment/>
    </xf>
    <xf numFmtId="0" fontId="2" fillId="0" borderId="0" xfId="0" applyNumberFormat="1" applyFont="1" applyFill="1" applyBorder="1" applyAlignment="1">
      <alignment/>
    </xf>
    <xf numFmtId="0" fontId="2" fillId="0" borderId="0" xfId="0" applyNumberFormat="1" applyFont="1" applyFill="1" applyBorder="1" applyAlignment="1">
      <alignment horizontal="right"/>
    </xf>
    <xf numFmtId="0" fontId="3" fillId="0" borderId="0" xfId="0" applyNumberFormat="1" applyFont="1" applyFill="1" applyBorder="1" applyAlignment="1">
      <alignment/>
    </xf>
    <xf numFmtId="0" fontId="3" fillId="0" borderId="23" xfId="0" applyNumberFormat="1" applyFont="1" applyBorder="1" applyAlignment="1">
      <alignment/>
    </xf>
    <xf numFmtId="0" fontId="2" fillId="0" borderId="24" xfId="0" applyNumberFormat="1" applyFont="1" applyBorder="1" applyAlignment="1">
      <alignment/>
    </xf>
    <xf numFmtId="0" fontId="2" fillId="0" borderId="24" xfId="0" applyNumberFormat="1" applyFont="1" applyBorder="1" applyAlignment="1">
      <alignment horizontal="right"/>
    </xf>
    <xf numFmtId="0" fontId="2" fillId="0" borderId="25" xfId="0" applyNumberFormat="1" applyFont="1" applyBorder="1" applyAlignment="1">
      <alignment horizontal="left"/>
    </xf>
    <xf numFmtId="0" fontId="3" fillId="0" borderId="11" xfId="0" applyNumberFormat="1" applyFont="1" applyFill="1" applyBorder="1" applyAlignment="1">
      <alignment/>
    </xf>
    <xf numFmtId="0" fontId="2" fillId="0" borderId="0" xfId="0" applyNumberFormat="1" applyFont="1" applyBorder="1" applyAlignment="1">
      <alignment/>
    </xf>
    <xf numFmtId="0" fontId="2" fillId="0" borderId="0" xfId="0" applyNumberFormat="1" applyFont="1" applyBorder="1" applyAlignment="1">
      <alignment horizontal="right"/>
    </xf>
    <xf numFmtId="0" fontId="2" fillId="0" borderId="0" xfId="0" applyNumberFormat="1" applyFont="1" applyBorder="1" applyAlignment="1">
      <alignment horizontal="left"/>
    </xf>
    <xf numFmtId="0" fontId="2" fillId="0" borderId="0" xfId="0" applyNumberFormat="1" applyFont="1" applyBorder="1" applyAlignment="1">
      <alignment/>
    </xf>
    <xf numFmtId="14" fontId="2" fillId="0" borderId="11" xfId="0" applyNumberFormat="1" applyFont="1" applyFill="1" applyBorder="1" applyAlignment="1">
      <alignment horizontal="center"/>
    </xf>
    <xf numFmtId="0" fontId="2" fillId="0" borderId="0" xfId="0" applyFont="1" applyBorder="1" applyAlignment="1">
      <alignment horizontal="right"/>
    </xf>
    <xf numFmtId="0" fontId="2" fillId="0" borderId="0" xfId="0" applyFont="1" applyBorder="1" applyAlignment="1">
      <alignment/>
    </xf>
    <xf numFmtId="172" fontId="12" fillId="0" borderId="26" xfId="0" applyNumberFormat="1" applyFont="1" applyBorder="1" applyAlignment="1">
      <alignment horizontal="center"/>
    </xf>
    <xf numFmtId="0" fontId="0" fillId="0" borderId="0" xfId="0" applyAlignment="1">
      <alignment horizontal="left"/>
    </xf>
    <xf numFmtId="1" fontId="2" fillId="0" borderId="11" xfId="0" applyNumberFormat="1" applyFont="1" applyFill="1" applyBorder="1" applyAlignment="1">
      <alignment horizontal="center"/>
    </xf>
    <xf numFmtId="0" fontId="0" fillId="0" borderId="0" xfId="0" applyBorder="1" applyAlignment="1">
      <alignment horizontal="center"/>
    </xf>
    <xf numFmtId="172" fontId="12" fillId="0" borderId="0" xfId="0" applyNumberFormat="1" applyFont="1" applyBorder="1" applyAlignment="1">
      <alignment horizontal="center"/>
    </xf>
    <xf numFmtId="0" fontId="0" fillId="0" borderId="1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5" xfId="0" applyBorder="1" applyAlignment="1">
      <alignment/>
    </xf>
    <xf numFmtId="172" fontId="12" fillId="0" borderId="27" xfId="0" applyNumberFormat="1" applyFont="1" applyBorder="1" applyAlignment="1">
      <alignment horizontal="center"/>
    </xf>
    <xf numFmtId="0" fontId="0" fillId="0" borderId="0" xfId="0" applyBorder="1" applyAlignment="1">
      <alignment/>
    </xf>
    <xf numFmtId="0" fontId="0" fillId="0" borderId="4" xfId="0" applyBorder="1" applyAlignment="1">
      <alignment/>
    </xf>
    <xf numFmtId="172" fontId="12" fillId="0" borderId="28" xfId="0" applyNumberFormat="1" applyFont="1" applyBorder="1" applyAlignment="1">
      <alignment horizontal="center"/>
    </xf>
    <xf numFmtId="172" fontId="12" fillId="0" borderId="29" xfId="0" applyNumberFormat="1" applyFont="1" applyBorder="1" applyAlignment="1">
      <alignment horizontal="center"/>
    </xf>
    <xf numFmtId="172" fontId="12" fillId="0" borderId="30" xfId="0" applyNumberFormat="1" applyFont="1" applyBorder="1" applyAlignment="1">
      <alignment horizontal="center"/>
    </xf>
    <xf numFmtId="172" fontId="12" fillId="0" borderId="31" xfId="0" applyNumberFormat="1" applyFont="1" applyBorder="1" applyAlignment="1">
      <alignment horizontal="center"/>
    </xf>
    <xf numFmtId="0" fontId="0" fillId="0" borderId="1" xfId="0" applyBorder="1" applyAlignment="1">
      <alignment/>
    </xf>
    <xf numFmtId="0" fontId="0" fillId="0" borderId="3" xfId="0" applyBorder="1" applyAlignment="1">
      <alignment/>
    </xf>
    <xf numFmtId="0" fontId="0" fillId="0" borderId="5" xfId="0" applyBorder="1" applyAlignment="1">
      <alignment/>
    </xf>
    <xf numFmtId="172" fontId="12" fillId="0" borderId="32" xfId="0" applyNumberFormat="1" applyFont="1" applyBorder="1" applyAlignment="1">
      <alignment horizontal="center"/>
    </xf>
    <xf numFmtId="172" fontId="12" fillId="0" borderId="33" xfId="0" applyNumberFormat="1" applyFont="1" applyBorder="1" applyAlignment="1">
      <alignment horizontal="center"/>
    </xf>
    <xf numFmtId="172" fontId="12" fillId="0" borderId="34" xfId="0" applyNumberFormat="1" applyFont="1" applyBorder="1" applyAlignment="1">
      <alignment horizontal="center"/>
    </xf>
    <xf numFmtId="0" fontId="0" fillId="0" borderId="35" xfId="0" applyBorder="1" applyAlignment="1">
      <alignment/>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5" fillId="0" borderId="0" xfId="0" applyNumberFormat="1" applyFont="1" applyAlignment="1">
      <alignment wrapText="1"/>
    </xf>
    <xf numFmtId="0" fontId="5" fillId="0" borderId="0" xfId="0" applyNumberFormat="1" applyFont="1" applyBorder="1" applyAlignment="1">
      <alignment horizontal="center"/>
    </xf>
    <xf numFmtId="0" fontId="5" fillId="0" borderId="5" xfId="0" applyNumberFormat="1" applyFont="1" applyBorder="1" applyAlignment="1" quotePrefix="1">
      <alignment horizontal="center"/>
    </xf>
    <xf numFmtId="0" fontId="5" fillId="0" borderId="20" xfId="0" applyNumberFormat="1" applyFont="1" applyBorder="1" applyAlignment="1" quotePrefix="1">
      <alignment horizontal="center"/>
    </xf>
    <xf numFmtId="0" fontId="14" fillId="0" borderId="0" xfId="0" applyNumberFormat="1" applyFont="1" applyAlignment="1">
      <alignment horizontal="left" wrapText="1"/>
    </xf>
    <xf numFmtId="0" fontId="0" fillId="0" borderId="25" xfId="0" applyBorder="1" applyAlignment="1">
      <alignment horizontal="center"/>
    </xf>
    <xf numFmtId="1" fontId="16" fillId="0" borderId="32" xfId="0" applyNumberFormat="1" applyFont="1" applyBorder="1" applyAlignment="1">
      <alignment horizontal="center"/>
    </xf>
    <xf numFmtId="1" fontId="16" fillId="0" borderId="33" xfId="0" applyNumberFormat="1" applyFont="1" applyBorder="1" applyAlignment="1">
      <alignment horizontal="center"/>
    </xf>
    <xf numFmtId="2" fontId="2" fillId="0" borderId="39" xfId="0" applyNumberFormat="1" applyFont="1" applyFill="1" applyBorder="1" applyAlignment="1">
      <alignment horizontal="right"/>
    </xf>
    <xf numFmtId="2" fontId="2" fillId="0" borderId="40" xfId="0" applyNumberFormat="1" applyFont="1" applyFill="1" applyBorder="1" applyAlignment="1">
      <alignment horizontal="right"/>
    </xf>
    <xf numFmtId="2" fontId="2" fillId="0" borderId="41" xfId="0" applyNumberFormat="1" applyFont="1" applyFill="1" applyBorder="1" applyAlignment="1">
      <alignment horizontal="right"/>
    </xf>
    <xf numFmtId="1" fontId="16" fillId="0" borderId="34" xfId="0" applyNumberFormat="1" applyFont="1" applyBorder="1" applyAlignment="1">
      <alignment horizontal="center"/>
    </xf>
    <xf numFmtId="1" fontId="16" fillId="0" borderId="30" xfId="0" applyNumberFormat="1" applyFont="1" applyBorder="1" applyAlignment="1">
      <alignment horizontal="center"/>
    </xf>
    <xf numFmtId="1" fontId="16" fillId="0" borderId="26" xfId="0" applyNumberFormat="1" applyFont="1" applyBorder="1" applyAlignment="1">
      <alignment horizontal="center"/>
    </xf>
    <xf numFmtId="1" fontId="16" fillId="0" borderId="27" xfId="0" applyNumberFormat="1" applyFont="1" applyBorder="1" applyAlignment="1">
      <alignment horizontal="center"/>
    </xf>
    <xf numFmtId="1" fontId="16" fillId="0" borderId="31" xfId="0" applyNumberFormat="1" applyFont="1" applyBorder="1" applyAlignment="1">
      <alignment horizontal="center"/>
    </xf>
    <xf numFmtId="1" fontId="16" fillId="0" borderId="28" xfId="0" applyNumberFormat="1" applyFont="1" applyBorder="1" applyAlignment="1">
      <alignment horizontal="center"/>
    </xf>
    <xf numFmtId="1" fontId="16" fillId="0" borderId="29" xfId="0" applyNumberFormat="1" applyFont="1" applyBorder="1" applyAlignment="1">
      <alignment horizontal="center"/>
    </xf>
    <xf numFmtId="1" fontId="16" fillId="0" borderId="42" xfId="0" applyNumberFormat="1" applyFont="1" applyBorder="1" applyAlignment="1">
      <alignment horizontal="center"/>
    </xf>
    <xf numFmtId="1" fontId="16" fillId="0" borderId="43" xfId="0" applyNumberFormat="1" applyFont="1" applyBorder="1" applyAlignment="1">
      <alignment horizontal="center"/>
    </xf>
    <xf numFmtId="1" fontId="16" fillId="0" borderId="22" xfId="0" applyNumberFormat="1" applyFont="1" applyBorder="1" applyAlignment="1">
      <alignment horizontal="center"/>
    </xf>
    <xf numFmtId="172" fontId="5" fillId="0" borderId="22" xfId="0" applyNumberFormat="1" applyFont="1" applyBorder="1" applyAlignment="1">
      <alignment horizontal="center"/>
    </xf>
    <xf numFmtId="172" fontId="5" fillId="0" borderId="5" xfId="0" applyNumberFormat="1" applyFont="1" applyBorder="1" applyAlignment="1">
      <alignment horizontal="center"/>
    </xf>
    <xf numFmtId="0" fontId="9" fillId="0" borderId="0" xfId="0" applyFont="1" applyBorder="1" applyAlignment="1">
      <alignment horizontal="left" wrapText="1"/>
    </xf>
    <xf numFmtId="0" fontId="15" fillId="0" borderId="0" xfId="0" applyNumberFormat="1" applyFont="1" applyAlignment="1">
      <alignment horizontal="center" vertical="center"/>
    </xf>
    <xf numFmtId="0" fontId="3" fillId="0" borderId="44" xfId="0" applyNumberFormat="1" applyFont="1" applyBorder="1" applyAlignment="1">
      <alignment horizontal="center"/>
    </xf>
    <xf numFmtId="0" fontId="3" fillId="0" borderId="38" xfId="0" applyNumberFormat="1" applyFont="1" applyBorder="1" applyAlignment="1">
      <alignment horizontal="center"/>
    </xf>
    <xf numFmtId="0" fontId="0" fillId="0" borderId="21" xfId="0" applyBorder="1" applyAlignment="1">
      <alignment horizontal="left"/>
    </xf>
    <xf numFmtId="0" fontId="0" fillId="0" borderId="20" xfId="0" applyBorder="1" applyAlignment="1">
      <alignment horizontal="left"/>
    </xf>
    <xf numFmtId="0" fontId="0" fillId="0" borderId="22"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2" xfId="0" applyBorder="1" applyAlignment="1">
      <alignment horizontal="left"/>
    </xf>
    <xf numFmtId="0" fontId="0" fillId="0" borderId="1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17" fillId="0" borderId="0" xfId="0" applyNumberFormat="1" applyFont="1" applyAlignment="1">
      <alignment horizontal="left" wrapText="1"/>
    </xf>
    <xf numFmtId="0" fontId="13" fillId="0" borderId="0" xfId="0" applyNumberFormat="1" applyFont="1" applyAlignment="1">
      <alignment horizontal="left" wrapText="1"/>
    </xf>
    <xf numFmtId="0" fontId="5" fillId="0" borderId="0" xfId="0" applyNumberFormat="1"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0</xdr:row>
      <xdr:rowOff>19050</xdr:rowOff>
    </xdr:from>
    <xdr:to>
      <xdr:col>11</xdr:col>
      <xdr:colOff>190500</xdr:colOff>
      <xdr:row>1</xdr:row>
      <xdr:rowOff>57150</xdr:rowOff>
    </xdr:to>
    <xdr:pic>
      <xdr:nvPicPr>
        <xdr:cNvPr id="1" name="Picture 2"/>
        <xdr:cNvPicPr preferRelativeResize="1">
          <a:picLocks noChangeAspect="1"/>
        </xdr:cNvPicPr>
      </xdr:nvPicPr>
      <xdr:blipFill>
        <a:blip r:embed="rId1"/>
        <a:stretch>
          <a:fillRect/>
        </a:stretch>
      </xdr:blipFill>
      <xdr:spPr>
        <a:xfrm>
          <a:off x="3629025" y="19050"/>
          <a:ext cx="2047875" cy="238125"/>
        </a:xfrm>
        <a:prstGeom prst="rect">
          <a:avLst/>
        </a:prstGeom>
        <a:noFill/>
        <a:ln w="9525" cmpd="sng">
          <a:noFill/>
        </a:ln>
      </xdr:spPr>
    </xdr:pic>
    <xdr:clientData/>
  </xdr:twoCellAnchor>
  <xdr:twoCellAnchor editAs="oneCell">
    <xdr:from>
      <xdr:col>0</xdr:col>
      <xdr:colOff>57150</xdr:colOff>
      <xdr:row>0</xdr:row>
      <xdr:rowOff>47625</xdr:rowOff>
    </xdr:from>
    <xdr:to>
      <xdr:col>3</xdr:col>
      <xdr:colOff>314325</xdr:colOff>
      <xdr:row>2</xdr:row>
      <xdr:rowOff>104775</xdr:rowOff>
    </xdr:to>
    <xdr:pic>
      <xdr:nvPicPr>
        <xdr:cNvPr id="2" name="Picture 6"/>
        <xdr:cNvPicPr preferRelativeResize="1">
          <a:picLocks noChangeAspect="1"/>
        </xdr:cNvPicPr>
      </xdr:nvPicPr>
      <xdr:blipFill>
        <a:blip r:embed="rId2"/>
        <a:stretch>
          <a:fillRect/>
        </a:stretch>
      </xdr:blipFill>
      <xdr:spPr>
        <a:xfrm>
          <a:off x="57150" y="47625"/>
          <a:ext cx="20288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0</xdr:row>
      <xdr:rowOff>57150</xdr:rowOff>
    </xdr:from>
    <xdr:to>
      <xdr:col>21</xdr:col>
      <xdr:colOff>571500</xdr:colOff>
      <xdr:row>0</xdr:row>
      <xdr:rowOff>295275</xdr:rowOff>
    </xdr:to>
    <xdr:pic>
      <xdr:nvPicPr>
        <xdr:cNvPr id="1" name="Picture 2"/>
        <xdr:cNvPicPr preferRelativeResize="1">
          <a:picLocks noChangeAspect="1"/>
        </xdr:cNvPicPr>
      </xdr:nvPicPr>
      <xdr:blipFill>
        <a:blip r:embed="rId1"/>
        <a:stretch>
          <a:fillRect/>
        </a:stretch>
      </xdr:blipFill>
      <xdr:spPr>
        <a:xfrm>
          <a:off x="6572250" y="57150"/>
          <a:ext cx="1809750" cy="238125"/>
        </a:xfrm>
        <a:prstGeom prst="rect">
          <a:avLst/>
        </a:prstGeom>
        <a:noFill/>
        <a:ln w="9525" cmpd="sng">
          <a:noFill/>
        </a:ln>
      </xdr:spPr>
    </xdr:pic>
    <xdr:clientData/>
  </xdr:twoCellAnchor>
  <xdr:twoCellAnchor editAs="oneCell">
    <xdr:from>
      <xdr:col>0</xdr:col>
      <xdr:colOff>57150</xdr:colOff>
      <xdr:row>0</xdr:row>
      <xdr:rowOff>47625</xdr:rowOff>
    </xdr:from>
    <xdr:to>
      <xdr:col>5</xdr:col>
      <xdr:colOff>314325</xdr:colOff>
      <xdr:row>1</xdr:row>
      <xdr:rowOff>38100</xdr:rowOff>
    </xdr:to>
    <xdr:pic>
      <xdr:nvPicPr>
        <xdr:cNvPr id="2" name="Picture 5"/>
        <xdr:cNvPicPr preferRelativeResize="1">
          <a:picLocks noChangeAspect="1"/>
        </xdr:cNvPicPr>
      </xdr:nvPicPr>
      <xdr:blipFill>
        <a:blip r:embed="rId2"/>
        <a:stretch>
          <a:fillRect/>
        </a:stretch>
      </xdr:blipFill>
      <xdr:spPr>
        <a:xfrm>
          <a:off x="57150" y="47625"/>
          <a:ext cx="2028825"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647700</xdr:colOff>
      <xdr:row>0</xdr:row>
      <xdr:rowOff>0</xdr:rowOff>
    </xdr:from>
    <xdr:to>
      <xdr:col>34</xdr:col>
      <xdr:colOff>590550</xdr:colOff>
      <xdr:row>0</xdr:row>
      <xdr:rowOff>238125</xdr:rowOff>
    </xdr:to>
    <xdr:pic>
      <xdr:nvPicPr>
        <xdr:cNvPr id="1" name="Picture 3"/>
        <xdr:cNvPicPr preferRelativeResize="1">
          <a:picLocks noChangeAspect="1"/>
        </xdr:cNvPicPr>
      </xdr:nvPicPr>
      <xdr:blipFill>
        <a:blip r:embed="rId1"/>
        <a:stretch>
          <a:fillRect/>
        </a:stretch>
      </xdr:blipFill>
      <xdr:spPr>
        <a:xfrm>
          <a:off x="19021425" y="0"/>
          <a:ext cx="1952625" cy="238125"/>
        </a:xfrm>
        <a:prstGeom prst="rect">
          <a:avLst/>
        </a:prstGeom>
        <a:noFill/>
        <a:ln w="9525" cmpd="sng">
          <a:noFill/>
        </a:ln>
      </xdr:spPr>
    </xdr:pic>
    <xdr:clientData/>
  </xdr:twoCellAnchor>
  <xdr:twoCellAnchor editAs="oneCell">
    <xdr:from>
      <xdr:col>0</xdr:col>
      <xdr:colOff>66675</xdr:colOff>
      <xdr:row>0</xdr:row>
      <xdr:rowOff>47625</xdr:rowOff>
    </xdr:from>
    <xdr:to>
      <xdr:col>3</xdr:col>
      <xdr:colOff>561975</xdr:colOff>
      <xdr:row>1</xdr:row>
      <xdr:rowOff>38100</xdr:rowOff>
    </xdr:to>
    <xdr:pic>
      <xdr:nvPicPr>
        <xdr:cNvPr id="2" name="Picture 5"/>
        <xdr:cNvPicPr preferRelativeResize="1">
          <a:picLocks noChangeAspect="1"/>
        </xdr:cNvPicPr>
      </xdr:nvPicPr>
      <xdr:blipFill>
        <a:blip r:embed="rId2"/>
        <a:stretch>
          <a:fillRect/>
        </a:stretch>
      </xdr:blipFill>
      <xdr:spPr>
        <a:xfrm>
          <a:off x="66675" y="47625"/>
          <a:ext cx="2028825"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0</xdr:row>
      <xdr:rowOff>76200</xdr:rowOff>
    </xdr:from>
    <xdr:to>
      <xdr:col>31</xdr:col>
      <xdr:colOff>647700</xdr:colOff>
      <xdr:row>0</xdr:row>
      <xdr:rowOff>314325</xdr:rowOff>
    </xdr:to>
    <xdr:pic>
      <xdr:nvPicPr>
        <xdr:cNvPr id="1" name="Picture 2"/>
        <xdr:cNvPicPr preferRelativeResize="1">
          <a:picLocks noChangeAspect="1"/>
        </xdr:cNvPicPr>
      </xdr:nvPicPr>
      <xdr:blipFill>
        <a:blip r:embed="rId1"/>
        <a:stretch>
          <a:fillRect/>
        </a:stretch>
      </xdr:blipFill>
      <xdr:spPr>
        <a:xfrm>
          <a:off x="17068800" y="76200"/>
          <a:ext cx="1952625" cy="238125"/>
        </a:xfrm>
        <a:prstGeom prst="rect">
          <a:avLst/>
        </a:prstGeom>
        <a:noFill/>
        <a:ln w="9525" cmpd="sng">
          <a:noFill/>
        </a:ln>
      </xdr:spPr>
    </xdr:pic>
    <xdr:clientData/>
  </xdr:twoCellAnchor>
  <xdr:twoCellAnchor editAs="oneCell">
    <xdr:from>
      <xdr:col>0</xdr:col>
      <xdr:colOff>66675</xdr:colOff>
      <xdr:row>0</xdr:row>
      <xdr:rowOff>66675</xdr:rowOff>
    </xdr:from>
    <xdr:to>
      <xdr:col>3</xdr:col>
      <xdr:colOff>561975</xdr:colOff>
      <xdr:row>1</xdr:row>
      <xdr:rowOff>57150</xdr:rowOff>
    </xdr:to>
    <xdr:pic>
      <xdr:nvPicPr>
        <xdr:cNvPr id="2" name="Picture 4"/>
        <xdr:cNvPicPr preferRelativeResize="1">
          <a:picLocks noChangeAspect="1"/>
        </xdr:cNvPicPr>
      </xdr:nvPicPr>
      <xdr:blipFill>
        <a:blip r:embed="rId2"/>
        <a:stretch>
          <a:fillRect/>
        </a:stretch>
      </xdr:blipFill>
      <xdr:spPr>
        <a:xfrm>
          <a:off x="66675" y="66675"/>
          <a:ext cx="2028825" cy="457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609600</xdr:colOff>
      <xdr:row>0</xdr:row>
      <xdr:rowOff>0</xdr:rowOff>
    </xdr:from>
    <xdr:to>
      <xdr:col>32</xdr:col>
      <xdr:colOff>466725</xdr:colOff>
      <xdr:row>0</xdr:row>
      <xdr:rowOff>238125</xdr:rowOff>
    </xdr:to>
    <xdr:pic>
      <xdr:nvPicPr>
        <xdr:cNvPr id="1" name="Picture 2"/>
        <xdr:cNvPicPr preferRelativeResize="1">
          <a:picLocks noChangeAspect="1"/>
        </xdr:cNvPicPr>
      </xdr:nvPicPr>
      <xdr:blipFill>
        <a:blip r:embed="rId1"/>
        <a:stretch>
          <a:fillRect/>
        </a:stretch>
      </xdr:blipFill>
      <xdr:spPr>
        <a:xfrm>
          <a:off x="17678400" y="0"/>
          <a:ext cx="1952625" cy="238125"/>
        </a:xfrm>
        <a:prstGeom prst="rect">
          <a:avLst/>
        </a:prstGeom>
        <a:noFill/>
        <a:ln w="9525" cmpd="sng">
          <a:noFill/>
        </a:ln>
      </xdr:spPr>
    </xdr:pic>
    <xdr:clientData/>
  </xdr:twoCellAnchor>
  <xdr:twoCellAnchor editAs="oneCell">
    <xdr:from>
      <xdr:col>0</xdr:col>
      <xdr:colOff>57150</xdr:colOff>
      <xdr:row>0</xdr:row>
      <xdr:rowOff>47625</xdr:rowOff>
    </xdr:from>
    <xdr:to>
      <xdr:col>3</xdr:col>
      <xdr:colOff>552450</xdr:colOff>
      <xdr:row>1</xdr:row>
      <xdr:rowOff>38100</xdr:rowOff>
    </xdr:to>
    <xdr:pic>
      <xdr:nvPicPr>
        <xdr:cNvPr id="2" name="Picture 4"/>
        <xdr:cNvPicPr preferRelativeResize="1">
          <a:picLocks noChangeAspect="1"/>
        </xdr:cNvPicPr>
      </xdr:nvPicPr>
      <xdr:blipFill>
        <a:blip r:embed="rId2"/>
        <a:stretch>
          <a:fillRect/>
        </a:stretch>
      </xdr:blipFill>
      <xdr:spPr>
        <a:xfrm>
          <a:off x="57150" y="47625"/>
          <a:ext cx="2028825" cy="457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76200</xdr:colOff>
      <xdr:row>0</xdr:row>
      <xdr:rowOff>152400</xdr:rowOff>
    </xdr:from>
    <xdr:to>
      <xdr:col>31</xdr:col>
      <xdr:colOff>723900</xdr:colOff>
      <xdr:row>0</xdr:row>
      <xdr:rowOff>390525</xdr:rowOff>
    </xdr:to>
    <xdr:pic>
      <xdr:nvPicPr>
        <xdr:cNvPr id="1" name="Picture 2"/>
        <xdr:cNvPicPr preferRelativeResize="1">
          <a:picLocks noChangeAspect="1"/>
        </xdr:cNvPicPr>
      </xdr:nvPicPr>
      <xdr:blipFill>
        <a:blip r:embed="rId1"/>
        <a:stretch>
          <a:fillRect/>
        </a:stretch>
      </xdr:blipFill>
      <xdr:spPr>
        <a:xfrm>
          <a:off x="17145000" y="152400"/>
          <a:ext cx="1952625" cy="238125"/>
        </a:xfrm>
        <a:prstGeom prst="rect">
          <a:avLst/>
        </a:prstGeom>
        <a:noFill/>
        <a:ln w="9525" cmpd="sng">
          <a:noFill/>
        </a:ln>
      </xdr:spPr>
    </xdr:pic>
    <xdr:clientData/>
  </xdr:twoCellAnchor>
  <xdr:twoCellAnchor editAs="oneCell">
    <xdr:from>
      <xdr:col>0</xdr:col>
      <xdr:colOff>66675</xdr:colOff>
      <xdr:row>0</xdr:row>
      <xdr:rowOff>47625</xdr:rowOff>
    </xdr:from>
    <xdr:to>
      <xdr:col>3</xdr:col>
      <xdr:colOff>561975</xdr:colOff>
      <xdr:row>1</xdr:row>
      <xdr:rowOff>38100</xdr:rowOff>
    </xdr:to>
    <xdr:pic>
      <xdr:nvPicPr>
        <xdr:cNvPr id="2" name="Picture 4"/>
        <xdr:cNvPicPr preferRelativeResize="1">
          <a:picLocks noChangeAspect="1"/>
        </xdr:cNvPicPr>
      </xdr:nvPicPr>
      <xdr:blipFill>
        <a:blip r:embed="rId2"/>
        <a:stretch>
          <a:fillRect/>
        </a:stretch>
      </xdr:blipFill>
      <xdr:spPr>
        <a:xfrm>
          <a:off x="66675" y="47625"/>
          <a:ext cx="20288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L28"/>
  <sheetViews>
    <sheetView showGridLines="0" tabSelected="1" workbookViewId="0" topLeftCell="A1">
      <selection activeCell="A32" sqref="A32"/>
    </sheetView>
  </sheetViews>
  <sheetFormatPr defaultColWidth="9.140625" defaultRowHeight="12.75"/>
  <cols>
    <col min="1" max="1" width="3.7109375" style="53" customWidth="1"/>
    <col min="2" max="2" width="10.7109375" style="53" bestFit="1" customWidth="1"/>
    <col min="3" max="3" width="12.140625" style="53" bestFit="1" customWidth="1"/>
    <col min="4" max="4" width="10.28125" style="53" bestFit="1" customWidth="1"/>
    <col min="5" max="5" width="5.00390625" style="54" bestFit="1" customWidth="1"/>
    <col min="6" max="6" width="1.8515625" style="55" bestFit="1" customWidth="1"/>
    <col min="7" max="7" width="1.1484375" style="53" customWidth="1"/>
    <col min="8" max="8" width="11.140625" style="56" bestFit="1" customWidth="1"/>
    <col min="9" max="9" width="6.8515625" style="53" bestFit="1" customWidth="1"/>
    <col min="10" max="10" width="11.140625" style="56" bestFit="1" customWidth="1"/>
    <col min="11" max="11" width="8.28125" style="53" bestFit="1" customWidth="1"/>
    <col min="12" max="12" width="3.7109375" style="53" customWidth="1"/>
    <col min="13" max="16384" width="9.140625" style="3" customWidth="1"/>
  </cols>
  <sheetData>
    <row r="1" spans="1:12" ht="15.75">
      <c r="A1" s="3"/>
      <c r="B1" s="3"/>
      <c r="C1" s="3"/>
      <c r="D1" s="58"/>
      <c r="E1" s="3"/>
      <c r="F1" s="3"/>
      <c r="G1" s="59"/>
      <c r="H1" s="3"/>
      <c r="I1" s="3"/>
      <c r="J1" s="3"/>
      <c r="K1" s="3"/>
      <c r="L1" s="3"/>
    </row>
    <row r="2" spans="1:12" ht="15.75">
      <c r="A2" s="3"/>
      <c r="B2" s="3"/>
      <c r="C2" s="3"/>
      <c r="K2" s="3"/>
      <c r="L2" s="3"/>
    </row>
    <row r="3" spans="1:12" ht="18.75" thickBot="1">
      <c r="A3" s="3"/>
      <c r="B3" s="3"/>
      <c r="C3" s="3"/>
      <c r="D3" s="110"/>
      <c r="E3" s="110"/>
      <c r="F3" s="110"/>
      <c r="G3" s="110"/>
      <c r="H3" s="110"/>
      <c r="I3" s="110"/>
      <c r="J3" s="110"/>
      <c r="K3" s="3"/>
      <c r="L3" s="3"/>
    </row>
    <row r="4" spans="2:11" ht="16.5" thickBot="1">
      <c r="B4" s="19" t="s">
        <v>47</v>
      </c>
      <c r="C4" s="20"/>
      <c r="D4" s="20"/>
      <c r="E4" s="21"/>
      <c r="F4" s="22"/>
      <c r="G4" s="20"/>
      <c r="H4" s="111" t="s">
        <v>24</v>
      </c>
      <c r="I4" s="112"/>
      <c r="J4" s="111" t="s">
        <v>27</v>
      </c>
      <c r="K4" s="112"/>
    </row>
    <row r="5" spans="2:11" ht="15.75">
      <c r="B5" s="23" t="s">
        <v>17</v>
      </c>
      <c r="C5" s="24" t="s">
        <v>42</v>
      </c>
      <c r="D5" s="25" t="s">
        <v>7</v>
      </c>
      <c r="E5" s="96">
        <v>0</v>
      </c>
      <c r="F5" s="26" t="s">
        <v>18</v>
      </c>
      <c r="G5" s="27"/>
      <c r="H5" s="28" t="s">
        <v>12</v>
      </c>
      <c r="I5" s="29" t="s">
        <v>43</v>
      </c>
      <c r="J5" s="28" t="s">
        <v>2</v>
      </c>
      <c r="K5" s="29" t="s">
        <v>44</v>
      </c>
    </row>
    <row r="6" spans="2:11" ht="15.75">
      <c r="B6" s="30" t="s">
        <v>19</v>
      </c>
      <c r="C6" s="29" t="s">
        <v>53</v>
      </c>
      <c r="D6" s="31" t="s">
        <v>8</v>
      </c>
      <c r="E6" s="94">
        <f>E5+0.5</f>
        <v>0.5</v>
      </c>
      <c r="F6" s="32" t="s">
        <v>18</v>
      </c>
      <c r="G6" s="27"/>
      <c r="H6" s="33" t="s">
        <v>13</v>
      </c>
      <c r="I6" s="29" t="s">
        <v>44</v>
      </c>
      <c r="J6" s="33" t="s">
        <v>28</v>
      </c>
      <c r="K6" s="29" t="s">
        <v>54</v>
      </c>
    </row>
    <row r="7" spans="2:11" ht="15.75">
      <c r="B7" s="30" t="s">
        <v>20</v>
      </c>
      <c r="C7" s="29" t="s">
        <v>52</v>
      </c>
      <c r="D7" s="31" t="s">
        <v>9</v>
      </c>
      <c r="E7" s="94">
        <v>1</v>
      </c>
      <c r="F7" s="32" t="s">
        <v>18</v>
      </c>
      <c r="G7" s="27"/>
      <c r="H7" s="33" t="s">
        <v>14</v>
      </c>
      <c r="I7" s="29" t="s">
        <v>45</v>
      </c>
      <c r="J7" s="33" t="s">
        <v>29</v>
      </c>
      <c r="K7" s="29" t="s">
        <v>55</v>
      </c>
    </row>
    <row r="8" spans="2:11" ht="15.75">
      <c r="B8" s="30" t="s">
        <v>21</v>
      </c>
      <c r="C8" s="29" t="s">
        <v>50</v>
      </c>
      <c r="D8" s="31" t="s">
        <v>10</v>
      </c>
      <c r="E8" s="94">
        <f>E7+0.25</f>
        <v>1.25</v>
      </c>
      <c r="F8" s="32" t="s">
        <v>18</v>
      </c>
      <c r="G8" s="27"/>
      <c r="H8" s="33" t="s">
        <v>26</v>
      </c>
      <c r="I8" s="29" t="s">
        <v>46</v>
      </c>
      <c r="J8" s="33" t="s">
        <v>30</v>
      </c>
      <c r="K8" s="29" t="s">
        <v>56</v>
      </c>
    </row>
    <row r="9" spans="2:11" ht="15.75">
      <c r="B9" s="30" t="s">
        <v>22</v>
      </c>
      <c r="C9" s="57">
        <v>39339</v>
      </c>
      <c r="D9" s="31" t="s">
        <v>11</v>
      </c>
      <c r="E9" s="94">
        <f>E8+0.25</f>
        <v>1.5</v>
      </c>
      <c r="F9" s="32" t="s">
        <v>18</v>
      </c>
      <c r="G9" s="27"/>
      <c r="H9" s="34"/>
      <c r="I9" s="35"/>
      <c r="J9" s="33" t="s">
        <v>31</v>
      </c>
      <c r="K9" s="29" t="s">
        <v>57</v>
      </c>
    </row>
    <row r="10" spans="2:11" ht="15.75">
      <c r="B10" s="36" t="s">
        <v>23</v>
      </c>
      <c r="C10" s="29">
        <v>8810</v>
      </c>
      <c r="D10" s="31" t="s">
        <v>34</v>
      </c>
      <c r="E10" s="94">
        <f>E9+0.25</f>
        <v>1.75</v>
      </c>
      <c r="F10" s="32" t="s">
        <v>18</v>
      </c>
      <c r="G10" s="27"/>
      <c r="H10" s="34"/>
      <c r="I10" s="35"/>
      <c r="J10" s="33" t="s">
        <v>32</v>
      </c>
      <c r="K10" s="29" t="s">
        <v>58</v>
      </c>
    </row>
    <row r="11" spans="2:11" ht="15.75">
      <c r="B11" s="36" t="s">
        <v>37</v>
      </c>
      <c r="C11" s="62" t="s">
        <v>75</v>
      </c>
      <c r="D11" s="31" t="s">
        <v>35</v>
      </c>
      <c r="E11" s="94">
        <f>E10+0.25</f>
        <v>2</v>
      </c>
      <c r="F11" s="32" t="s">
        <v>18</v>
      </c>
      <c r="G11" s="27"/>
      <c r="H11" s="34"/>
      <c r="I11" s="35"/>
      <c r="J11" s="33" t="s">
        <v>33</v>
      </c>
      <c r="K11" s="29" t="s">
        <v>59</v>
      </c>
    </row>
    <row r="12" spans="2:11" ht="16.5" thickBot="1">
      <c r="B12" s="37"/>
      <c r="C12" s="38"/>
      <c r="D12" s="39" t="s">
        <v>36</v>
      </c>
      <c r="E12" s="95">
        <f>E11+0.25</f>
        <v>2.25</v>
      </c>
      <c r="F12" s="40" t="s">
        <v>18</v>
      </c>
      <c r="G12" s="41"/>
      <c r="H12" s="42"/>
      <c r="I12" s="43"/>
      <c r="J12" s="42"/>
      <c r="K12" s="43"/>
    </row>
    <row r="13" spans="2:11" ht="16.5" thickBot="1">
      <c r="B13" s="44"/>
      <c r="C13" s="45"/>
      <c r="D13" s="44"/>
      <c r="E13" s="46"/>
      <c r="F13" s="27"/>
      <c r="G13" s="27"/>
      <c r="H13" s="47"/>
      <c r="I13" s="45"/>
      <c r="J13" s="47"/>
      <c r="K13" s="45"/>
    </row>
    <row r="14" spans="2:11" ht="16.5" thickBot="1">
      <c r="B14" s="48" t="s">
        <v>51</v>
      </c>
      <c r="C14" s="49"/>
      <c r="D14" s="49"/>
      <c r="E14" s="50"/>
      <c r="F14" s="51"/>
      <c r="G14" s="20"/>
      <c r="H14" s="111" t="s">
        <v>24</v>
      </c>
      <c r="I14" s="112"/>
      <c r="J14" s="111" t="s">
        <v>27</v>
      </c>
      <c r="K14" s="112"/>
    </row>
    <row r="15" spans="2:11" ht="15.75">
      <c r="B15" s="52" t="s">
        <v>17</v>
      </c>
      <c r="C15" s="24" t="s">
        <v>42</v>
      </c>
      <c r="D15" s="25" t="s">
        <v>7</v>
      </c>
      <c r="E15" s="96">
        <v>0</v>
      </c>
      <c r="F15" s="26" t="s">
        <v>18</v>
      </c>
      <c r="G15" s="27"/>
      <c r="H15" s="28" t="s">
        <v>12</v>
      </c>
      <c r="I15" s="29" t="s">
        <v>43</v>
      </c>
      <c r="J15" s="28" t="s">
        <v>2</v>
      </c>
      <c r="K15" s="29" t="s">
        <v>44</v>
      </c>
    </row>
    <row r="16" spans="2:11" ht="15.75">
      <c r="B16" s="30" t="s">
        <v>19</v>
      </c>
      <c r="C16" s="29" t="s">
        <v>48</v>
      </c>
      <c r="D16" s="31" t="s">
        <v>8</v>
      </c>
      <c r="E16" s="94">
        <f>E15+0.25</f>
        <v>0.25</v>
      </c>
      <c r="F16" s="32" t="s">
        <v>18</v>
      </c>
      <c r="G16" s="27"/>
      <c r="H16" s="33" t="s">
        <v>13</v>
      </c>
      <c r="I16" s="29" t="s">
        <v>44</v>
      </c>
      <c r="J16" s="33" t="s">
        <v>28</v>
      </c>
      <c r="K16" s="29" t="s">
        <v>54</v>
      </c>
    </row>
    <row r="17" spans="2:11" ht="15.75">
      <c r="B17" s="30" t="s">
        <v>20</v>
      </c>
      <c r="C17" s="29" t="s">
        <v>49</v>
      </c>
      <c r="D17" s="31" t="s">
        <v>9</v>
      </c>
      <c r="E17" s="94">
        <f aca="true" t="shared" si="0" ref="E17:E22">E16+0.25</f>
        <v>0.5</v>
      </c>
      <c r="F17" s="32" t="s">
        <v>18</v>
      </c>
      <c r="G17" s="27"/>
      <c r="H17" s="33" t="s">
        <v>14</v>
      </c>
      <c r="I17" s="29" t="s">
        <v>45</v>
      </c>
      <c r="J17" s="33" t="s">
        <v>29</v>
      </c>
      <c r="K17" s="29" t="s">
        <v>55</v>
      </c>
    </row>
    <row r="18" spans="2:11" ht="15.75">
      <c r="B18" s="30" t="s">
        <v>21</v>
      </c>
      <c r="C18" s="29" t="s">
        <v>50</v>
      </c>
      <c r="D18" s="31" t="s">
        <v>10</v>
      </c>
      <c r="E18" s="94">
        <f t="shared" si="0"/>
        <v>0.75</v>
      </c>
      <c r="F18" s="32" t="s">
        <v>18</v>
      </c>
      <c r="G18" s="27"/>
      <c r="H18" s="33" t="s">
        <v>26</v>
      </c>
      <c r="I18" s="29" t="s">
        <v>46</v>
      </c>
      <c r="J18" s="33" t="s">
        <v>30</v>
      </c>
      <c r="K18" s="29" t="s">
        <v>56</v>
      </c>
    </row>
    <row r="19" spans="2:11" ht="15.75">
      <c r="B19" s="30" t="s">
        <v>22</v>
      </c>
      <c r="C19" s="57">
        <v>39338</v>
      </c>
      <c r="D19" s="31" t="s">
        <v>11</v>
      </c>
      <c r="E19" s="94">
        <f t="shared" si="0"/>
        <v>1</v>
      </c>
      <c r="F19" s="32" t="s">
        <v>18</v>
      </c>
      <c r="G19" s="27"/>
      <c r="H19" s="34"/>
      <c r="I19" s="35"/>
      <c r="J19" s="33" t="s">
        <v>31</v>
      </c>
      <c r="K19" s="29" t="s">
        <v>57</v>
      </c>
    </row>
    <row r="20" spans="2:11" ht="15.75">
      <c r="B20" s="36" t="s">
        <v>23</v>
      </c>
      <c r="C20" s="29">
        <v>8811</v>
      </c>
      <c r="D20" s="31" t="s">
        <v>34</v>
      </c>
      <c r="E20" s="94">
        <f t="shared" si="0"/>
        <v>1.25</v>
      </c>
      <c r="F20" s="32" t="s">
        <v>18</v>
      </c>
      <c r="G20" s="27"/>
      <c r="H20" s="34"/>
      <c r="I20" s="35"/>
      <c r="J20" s="33" t="s">
        <v>32</v>
      </c>
      <c r="K20" s="29" t="s">
        <v>58</v>
      </c>
    </row>
    <row r="21" spans="2:11" ht="15.75">
      <c r="B21" s="36" t="s">
        <v>37</v>
      </c>
      <c r="C21" s="62" t="s">
        <v>76</v>
      </c>
      <c r="D21" s="31" t="s">
        <v>35</v>
      </c>
      <c r="E21" s="94">
        <f t="shared" si="0"/>
        <v>1.5</v>
      </c>
      <c r="F21" s="32" t="s">
        <v>18</v>
      </c>
      <c r="G21" s="27"/>
      <c r="H21" s="34"/>
      <c r="I21" s="35"/>
      <c r="J21" s="33" t="s">
        <v>33</v>
      </c>
      <c r="K21" s="29" t="s">
        <v>59</v>
      </c>
    </row>
    <row r="22" spans="2:11" ht="16.5" thickBot="1">
      <c r="B22" s="37"/>
      <c r="C22" s="38"/>
      <c r="D22" s="39" t="s">
        <v>36</v>
      </c>
      <c r="E22" s="95">
        <f t="shared" si="0"/>
        <v>1.75</v>
      </c>
      <c r="F22" s="40" t="s">
        <v>18</v>
      </c>
      <c r="G22" s="41"/>
      <c r="H22" s="42"/>
      <c r="I22" s="43"/>
      <c r="J22" s="42"/>
      <c r="K22" s="43"/>
    </row>
    <row r="28" spans="1:12" ht="81" customHeight="1">
      <c r="A28" s="109" t="s">
        <v>41</v>
      </c>
      <c r="B28" s="109"/>
      <c r="C28" s="109"/>
      <c r="D28" s="109"/>
      <c r="E28" s="109"/>
      <c r="F28" s="109"/>
      <c r="G28" s="109"/>
      <c r="H28" s="109"/>
      <c r="I28" s="109"/>
      <c r="J28" s="109"/>
      <c r="K28" s="109"/>
      <c r="L28" s="109"/>
    </row>
  </sheetData>
  <mergeCells count="6">
    <mergeCell ref="A28:L28"/>
    <mergeCell ref="D3:J3"/>
    <mergeCell ref="H4:I4"/>
    <mergeCell ref="H14:I14"/>
    <mergeCell ref="J4:K4"/>
    <mergeCell ref="J14:K14"/>
  </mergeCells>
  <printOptions/>
  <pageMargins left="0.7480314960629921" right="0.7480314960629921" top="0.984251968503937" bottom="0.984251968503937" header="0.5118110236220472" footer="0.5118110236220472"/>
  <pageSetup horizontalDpi="300" verticalDpi="3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W46"/>
  <sheetViews>
    <sheetView showGridLines="0" workbookViewId="0" topLeftCell="A1">
      <selection activeCell="J1" sqref="J1:P1"/>
    </sheetView>
  </sheetViews>
  <sheetFormatPr defaultColWidth="9.140625" defaultRowHeight="12.75"/>
  <cols>
    <col min="1" max="1" width="7.140625" style="0" customWidth="1"/>
    <col min="2" max="9" width="4.8515625" style="0" customWidth="1"/>
    <col min="10" max="11" width="8.00390625" style="0" customWidth="1"/>
    <col min="12" max="12" width="7.140625" style="0" customWidth="1"/>
    <col min="13" max="20" width="4.8515625" style="0" customWidth="1"/>
  </cols>
  <sheetData>
    <row r="1" spans="10:20" s="1" customFormat="1" ht="36.75" customHeight="1">
      <c r="J1" s="110"/>
      <c r="K1" s="110"/>
      <c r="L1" s="110"/>
      <c r="M1" s="110"/>
      <c r="N1" s="110"/>
      <c r="O1" s="110"/>
      <c r="P1" s="110"/>
      <c r="Q1" s="2"/>
      <c r="R1" s="2"/>
      <c r="S1" s="2"/>
      <c r="T1" s="2"/>
    </row>
    <row r="2" spans="12:20" s="1" customFormat="1" ht="21" thickBot="1">
      <c r="L2" s="2"/>
      <c r="M2" s="2"/>
      <c r="N2" s="2"/>
      <c r="O2" s="2"/>
      <c r="P2" s="2"/>
      <c r="Q2" s="2"/>
      <c r="R2" s="2"/>
      <c r="S2" s="2"/>
      <c r="T2" s="2"/>
    </row>
    <row r="3" spans="1:20" ht="12.75">
      <c r="A3" s="116" t="str">
        <f>'Front Static Radius'!B3</f>
        <v>FFord Front 8810</v>
      </c>
      <c r="B3" s="117"/>
      <c r="C3" s="117"/>
      <c r="D3" s="117"/>
      <c r="E3" s="117"/>
      <c r="F3" s="117"/>
      <c r="G3" s="117"/>
      <c r="H3" s="117"/>
      <c r="I3" s="118"/>
      <c r="J3" s="61"/>
      <c r="L3" s="116" t="str">
        <f>'Rear Static Radius'!B3</f>
        <v>FFord Rear 8811</v>
      </c>
      <c r="M3" s="117"/>
      <c r="N3" s="117"/>
      <c r="O3" s="117"/>
      <c r="P3" s="117"/>
      <c r="Q3" s="117"/>
      <c r="R3" s="117"/>
      <c r="S3" s="117"/>
      <c r="T3" s="118"/>
    </row>
    <row r="4" spans="1:20" ht="12.75">
      <c r="A4" s="119" t="str">
        <f>'Front Static Radius'!B4</f>
        <v>6.0/21.0-13</v>
      </c>
      <c r="B4" s="120"/>
      <c r="C4" s="120"/>
      <c r="D4" s="120"/>
      <c r="E4" s="120"/>
      <c r="F4" s="120"/>
      <c r="G4" s="120"/>
      <c r="H4" s="120"/>
      <c r="I4" s="121"/>
      <c r="J4" s="61"/>
      <c r="L4" s="119" t="str">
        <f>'Rear Static Radius'!B4</f>
        <v>7.0/22.0-13</v>
      </c>
      <c r="M4" s="120"/>
      <c r="N4" s="120"/>
      <c r="O4" s="120"/>
      <c r="P4" s="120"/>
      <c r="Q4" s="120"/>
      <c r="R4" s="120"/>
      <c r="S4" s="120"/>
      <c r="T4" s="121"/>
    </row>
    <row r="5" spans="1:20" ht="13.5" thickBot="1">
      <c r="A5" s="113" t="str">
        <f>'Front Static Radius'!B5</f>
        <v>Unloaded dia on 6J x 13 rim:- 519 mm</v>
      </c>
      <c r="B5" s="114"/>
      <c r="C5" s="114"/>
      <c r="D5" s="114"/>
      <c r="E5" s="114"/>
      <c r="F5" s="114"/>
      <c r="G5" s="114"/>
      <c r="H5" s="114"/>
      <c r="I5" s="115"/>
      <c r="J5" s="61"/>
      <c r="L5" s="113" t="str">
        <f>'Rear Static Radius'!B5</f>
        <v>Unloaded dia on 7J x 13 rim:- 551 mm</v>
      </c>
      <c r="M5" s="114"/>
      <c r="N5" s="114"/>
      <c r="O5" s="114"/>
      <c r="P5" s="114"/>
      <c r="Q5" s="114"/>
      <c r="R5" s="114"/>
      <c r="S5" s="114"/>
      <c r="T5" s="115"/>
    </row>
    <row r="6" spans="1:20" ht="13.5" thickBot="1">
      <c r="A6" s="113" t="str">
        <f>'Front Static Radius'!B6&amp;" kg/mm"</f>
        <v>Readings taken from a flat plate kg/mm</v>
      </c>
      <c r="B6" s="114"/>
      <c r="C6" s="114"/>
      <c r="D6" s="114"/>
      <c r="E6" s="114"/>
      <c r="F6" s="114"/>
      <c r="G6" s="114"/>
      <c r="H6" s="114"/>
      <c r="I6" s="115"/>
      <c r="J6" s="61"/>
      <c r="L6" s="113" t="str">
        <f>'Rear Static Radius'!B6&amp;" kg/mm"</f>
        <v>Readings taken from a flat plate kg/mm</v>
      </c>
      <c r="M6" s="114"/>
      <c r="N6" s="114"/>
      <c r="O6" s="114"/>
      <c r="P6" s="114"/>
      <c r="Q6" s="114"/>
      <c r="R6" s="114"/>
      <c r="S6" s="114"/>
      <c r="T6" s="115"/>
    </row>
    <row r="7" spans="1:20" ht="13.5" thickBot="1">
      <c r="A7" s="76"/>
      <c r="B7" s="83" t="str">
        <f>'Front Static Radius'!B8</f>
        <v>0°</v>
      </c>
      <c r="C7" s="84" t="str">
        <f>'Front Static Radius'!F8</f>
        <v>0.5°</v>
      </c>
      <c r="D7" s="84" t="str">
        <f>'Front Static Radius'!J8</f>
        <v>1°</v>
      </c>
      <c r="E7" s="84" t="str">
        <f>'Front Static Radius'!N8</f>
        <v>1.25°</v>
      </c>
      <c r="F7" s="84" t="str">
        <f>'Front Static Radius'!R8</f>
        <v>1.5°</v>
      </c>
      <c r="G7" s="84" t="str">
        <f>'Front Static Radius'!V8</f>
        <v>1.75°</v>
      </c>
      <c r="H7" s="84" t="str">
        <f>'Front Static Radius'!Z8</f>
        <v>2°</v>
      </c>
      <c r="I7" s="85" t="str">
        <f>'Front Static Radius'!AD8</f>
        <v>2.25°</v>
      </c>
      <c r="J7" s="63"/>
      <c r="L7" s="82"/>
      <c r="M7" s="83" t="str">
        <f>'Rear Static Radius'!B8</f>
        <v>0°</v>
      </c>
      <c r="N7" s="84" t="str">
        <f>'Rear Static Radius'!F8</f>
        <v>0.25°</v>
      </c>
      <c r="O7" s="84" t="str">
        <f>'Rear Static Radius'!J8</f>
        <v>0.5°</v>
      </c>
      <c r="P7" s="84" t="str">
        <f>'Rear Static Radius'!N8</f>
        <v>0.75°</v>
      </c>
      <c r="Q7" s="84" t="str">
        <f>'Rear Static Radius'!R8</f>
        <v>1°</v>
      </c>
      <c r="R7" s="84" t="str">
        <f>'Rear Static Radius'!V8</f>
        <v>1.25°</v>
      </c>
      <c r="S7" s="84" t="str">
        <f>'Rear Static Radius'!Z8</f>
        <v>1.5°</v>
      </c>
      <c r="T7" s="85" t="str">
        <f>'Rear Static Radius'!AD8</f>
        <v>1.75°</v>
      </c>
    </row>
    <row r="8" spans="1:20" ht="12.75">
      <c r="A8" s="77" t="str">
        <f>'Front Static Radius'!D8</f>
        <v>24 psi</v>
      </c>
      <c r="B8" s="79">
        <f>'Front Static Radius'!C32</f>
        <v>21.15384652289173</v>
      </c>
      <c r="C8" s="80">
        <f>'Front Static Radius'!G32</f>
        <v>20.729225199904104</v>
      </c>
      <c r="D8" s="80">
        <f>'Front Static Radius'!K32</f>
        <v>20.6316540428937</v>
      </c>
      <c r="E8" s="80">
        <f>'Front Static Radius'!O32</f>
        <v>20.81300404014817</v>
      </c>
      <c r="F8" s="80">
        <f>'Front Static Radius'!S32</f>
        <v>20.79938037146385</v>
      </c>
      <c r="G8" s="80">
        <f>'Front Static Radius'!W32</f>
        <v>20.865364185393215</v>
      </c>
      <c r="H8" s="80">
        <f>'Front Static Radius'!AA32</f>
        <v>20.784231441550162</v>
      </c>
      <c r="I8" s="81">
        <f>'Front Static Radius'!AE32</f>
        <v>20.589205860473765</v>
      </c>
      <c r="J8" s="64"/>
      <c r="L8" s="77" t="str">
        <f>'Rear Static Radius'!L8</f>
        <v>24 psi</v>
      </c>
      <c r="M8" s="79">
        <f>'Rear Static Radius'!C32</f>
        <v>21.833509831399954</v>
      </c>
      <c r="N8" s="80">
        <f>'Rear Static Radius'!G32</f>
        <v>22.080884211236658</v>
      </c>
      <c r="O8" s="80">
        <f>'Rear Static Radius'!K32</f>
        <v>22.26726614771365</v>
      </c>
      <c r="P8" s="80">
        <f>'Rear Static Radius'!O32</f>
        <v>22.136548188521424</v>
      </c>
      <c r="Q8" s="80">
        <f>'Rear Static Radius'!S32</f>
        <v>22.23369984883629</v>
      </c>
      <c r="R8" s="80">
        <f>'Rear Static Radius'!W32</f>
        <v>22.054909541162903</v>
      </c>
      <c r="S8" s="80">
        <f>'Rear Static Radius'!AA32</f>
        <v>21.931808827170784</v>
      </c>
      <c r="T8" s="81">
        <f>'Rear Static Radius'!AE32</f>
        <v>21.946726806795073</v>
      </c>
    </row>
    <row r="9" spans="1:20" ht="12.75">
      <c r="A9" s="77" t="str">
        <f>'Front Static Radius'!D34</f>
        <v>22 psi</v>
      </c>
      <c r="B9" s="74">
        <f>'Front Static Radius'!C58</f>
        <v>20.081493845540038</v>
      </c>
      <c r="C9" s="60">
        <f>'Front Static Radius'!G58</f>
        <v>20.053213815673438</v>
      </c>
      <c r="D9" s="60">
        <f>'Front Static Radius'!K58</f>
        <v>19.99645996530424</v>
      </c>
      <c r="E9" s="60">
        <f>'Front Static Radius'!O58</f>
        <v>19.991473764437792</v>
      </c>
      <c r="F9" s="60">
        <f>'Front Static Radius'!S58</f>
        <v>20.126338829520606</v>
      </c>
      <c r="G9" s="60">
        <f>'Front Static Radius'!W58</f>
        <v>20.027010063257485</v>
      </c>
      <c r="H9" s="60">
        <f>'Front Static Radius'!AA58</f>
        <v>20.041745505883885</v>
      </c>
      <c r="I9" s="69">
        <f>'Front Static Radius'!AE58</f>
        <v>19.954753491367505</v>
      </c>
      <c r="J9" s="64"/>
      <c r="L9" s="77" t="str">
        <f>'Rear Static Radius'!L34</f>
        <v>22 psi</v>
      </c>
      <c r="M9" s="74">
        <f>'Rear Static Radius'!C58</f>
        <v>21.07661888241111</v>
      </c>
      <c r="N9" s="60">
        <f>'Rear Static Radius'!G58</f>
        <v>21.23491967224491</v>
      </c>
      <c r="O9" s="60">
        <f>'Rear Static Radius'!K58</f>
        <v>21.366918892041756</v>
      </c>
      <c r="P9" s="60">
        <f>'Rear Static Radius'!O58</f>
        <v>21.28852349351229</v>
      </c>
      <c r="Q9" s="60">
        <f>'Rear Static Radius'!S58</f>
        <v>21.332471768715315</v>
      </c>
      <c r="R9" s="60">
        <f>'Rear Static Radius'!W58</f>
        <v>21.233046426010223</v>
      </c>
      <c r="S9" s="60">
        <f>'Rear Static Radius'!AA58</f>
        <v>21.14076708394237</v>
      </c>
      <c r="T9" s="69">
        <f>'Rear Static Radius'!AE58</f>
        <v>21.053341176093205</v>
      </c>
    </row>
    <row r="10" spans="1:20" ht="12.75">
      <c r="A10" s="77" t="str">
        <f>'Front Static Radius'!D60</f>
        <v>20 psi</v>
      </c>
      <c r="B10" s="74">
        <f>'Front Static Radius'!C84</f>
        <v>19.0122520587484</v>
      </c>
      <c r="C10" s="60">
        <f>'Front Static Radius'!G84</f>
        <v>19.125126901809285</v>
      </c>
      <c r="D10" s="60">
        <f>'Front Static Radius'!K84</f>
        <v>18.681994077966905</v>
      </c>
      <c r="E10" s="60">
        <f>'Front Static Radius'!O84</f>
        <v>18.773732412415825</v>
      </c>
      <c r="F10" s="60">
        <f>'Front Static Radius'!S84</f>
        <v>18.84328009895241</v>
      </c>
      <c r="G10" s="60">
        <f>'Front Static Radius'!W84</f>
        <v>18.853413480346312</v>
      </c>
      <c r="H10" s="60">
        <f>'Front Static Radius'!AA84</f>
        <v>18.795301893153944</v>
      </c>
      <c r="I10" s="69">
        <f>'Front Static Radius'!AE84</f>
        <v>18.691387255900274</v>
      </c>
      <c r="J10" s="64"/>
      <c r="L10" s="77" t="str">
        <f>'Rear Static Radius'!L60</f>
        <v>20 psi</v>
      </c>
      <c r="M10" s="74">
        <f>'Rear Static Radius'!C84</f>
        <v>20.008436821810385</v>
      </c>
      <c r="N10" s="60">
        <f>'Rear Static Radius'!G84</f>
        <v>20.26742133168026</v>
      </c>
      <c r="O10" s="60">
        <f>'Rear Static Radius'!K84</f>
        <v>20.140959980768937</v>
      </c>
      <c r="P10" s="60">
        <f>'Rear Static Radius'!O84</f>
        <v>20.074606071271543</v>
      </c>
      <c r="Q10" s="60">
        <f>'Rear Static Radius'!S84</f>
        <v>20.163125827888205</v>
      </c>
      <c r="R10" s="60">
        <f>'Rear Static Radius'!W84</f>
        <v>20.090389358111985</v>
      </c>
      <c r="S10" s="60">
        <f>'Rear Static Radius'!AA84</f>
        <v>19.82899998994242</v>
      </c>
      <c r="T10" s="69">
        <f>'Rear Static Radius'!AE84</f>
        <v>19.81996474270807</v>
      </c>
    </row>
    <row r="11" spans="1:20" ht="13.5" thickBot="1">
      <c r="A11" s="78" t="str">
        <f>'Front Static Radius'!D86</f>
        <v>18 psi</v>
      </c>
      <c r="B11" s="75">
        <f>'Front Static Radius'!C110</f>
        <v>17.675490811233907</v>
      </c>
      <c r="C11" s="72">
        <f>'Front Static Radius'!G110</f>
        <v>17.887118388450038</v>
      </c>
      <c r="D11" s="72">
        <f>'Front Static Radius'!K110</f>
        <v>17.778945656334958</v>
      </c>
      <c r="E11" s="72">
        <f>'Front Static Radius'!O110</f>
        <v>17.765639109158137</v>
      </c>
      <c r="F11" s="72">
        <f>'Front Static Radius'!S110</f>
        <v>17.708163537278693</v>
      </c>
      <c r="G11" s="72">
        <f>'Front Static Radius'!W110</f>
        <v>17.70220064120874</v>
      </c>
      <c r="H11" s="72">
        <f>'Front Static Radius'!AA110</f>
        <v>17.616990101063905</v>
      </c>
      <c r="I11" s="73">
        <f>'Front Static Radius'!AE110</f>
        <v>17.571206022858703</v>
      </c>
      <c r="J11" s="64"/>
      <c r="L11" s="78" t="str">
        <f>'Rear Static Radius'!L86</f>
        <v>18 psi</v>
      </c>
      <c r="M11" s="75">
        <f>'Rear Static Radius'!C110</f>
        <v>18.578793397927644</v>
      </c>
      <c r="N11" s="72">
        <f>'Rear Static Radius'!G110</f>
        <v>18.737535961442397</v>
      </c>
      <c r="O11" s="72">
        <f>'Rear Static Radius'!K110</f>
        <v>18.690602252201227</v>
      </c>
      <c r="P11" s="72">
        <f>'Rear Static Radius'!O110</f>
        <v>18.77677628521592</v>
      </c>
      <c r="Q11" s="72">
        <f>'Rear Static Radius'!S110</f>
        <v>18.62092835639588</v>
      </c>
      <c r="R11" s="72">
        <f>'Rear Static Radius'!W110</f>
        <v>18.660058510047637</v>
      </c>
      <c r="S11" s="72">
        <f>'Rear Static Radius'!AA110</f>
        <v>18.590944474273297</v>
      </c>
      <c r="T11" s="73">
        <f>'Rear Static Radius'!AE110</f>
        <v>18.513115102605788</v>
      </c>
    </row>
    <row r="12" spans="1:20" ht="13.5" thickBot="1">
      <c r="A12" s="113" t="str">
        <f>'Front Static Radius'!B6&amp;" lb/in"</f>
        <v>Readings taken from a flat plate lb/in</v>
      </c>
      <c r="B12" s="114"/>
      <c r="C12" s="114"/>
      <c r="D12" s="114"/>
      <c r="E12" s="114"/>
      <c r="F12" s="114"/>
      <c r="G12" s="114"/>
      <c r="H12" s="114"/>
      <c r="I12" s="115"/>
      <c r="J12" s="64"/>
      <c r="L12" s="113" t="str">
        <f>'Rear Static Radius'!B6&amp;" lb/in"</f>
        <v>Readings taken from a flat plate lb/in</v>
      </c>
      <c r="M12" s="114"/>
      <c r="N12" s="114"/>
      <c r="O12" s="114"/>
      <c r="P12" s="114"/>
      <c r="Q12" s="114"/>
      <c r="R12" s="114"/>
      <c r="S12" s="114"/>
      <c r="T12" s="115"/>
    </row>
    <row r="13" spans="1:20" ht="13.5" thickBot="1">
      <c r="A13" s="76"/>
      <c r="B13" s="83" t="str">
        <f>B7</f>
        <v>0°</v>
      </c>
      <c r="C13" s="83" t="str">
        <f aca="true" t="shared" si="0" ref="C13:I13">C7</f>
        <v>0.5°</v>
      </c>
      <c r="D13" s="83" t="str">
        <f t="shared" si="0"/>
        <v>1°</v>
      </c>
      <c r="E13" s="83" t="str">
        <f t="shared" si="0"/>
        <v>1.25°</v>
      </c>
      <c r="F13" s="83" t="str">
        <f t="shared" si="0"/>
        <v>1.5°</v>
      </c>
      <c r="G13" s="83" t="str">
        <f t="shared" si="0"/>
        <v>1.75°</v>
      </c>
      <c r="H13" s="83" t="str">
        <f t="shared" si="0"/>
        <v>2°</v>
      </c>
      <c r="I13" s="91" t="str">
        <f t="shared" si="0"/>
        <v>2.25°</v>
      </c>
      <c r="J13" s="64"/>
      <c r="L13" s="76"/>
      <c r="M13" s="83" t="str">
        <f>M7</f>
        <v>0°</v>
      </c>
      <c r="N13" s="83" t="str">
        <f aca="true" t="shared" si="1" ref="N13:T13">N7</f>
        <v>0.25°</v>
      </c>
      <c r="O13" s="83" t="str">
        <f t="shared" si="1"/>
        <v>0.5°</v>
      </c>
      <c r="P13" s="83" t="str">
        <f t="shared" si="1"/>
        <v>0.75°</v>
      </c>
      <c r="Q13" s="83" t="str">
        <f t="shared" si="1"/>
        <v>1°</v>
      </c>
      <c r="R13" s="83" t="str">
        <f t="shared" si="1"/>
        <v>1.25°</v>
      </c>
      <c r="S13" s="83" t="str">
        <f t="shared" si="1"/>
        <v>1.5°</v>
      </c>
      <c r="T13" s="91" t="str">
        <f t="shared" si="1"/>
        <v>1.75°</v>
      </c>
    </row>
    <row r="14" spans="1:20" ht="12.75">
      <c r="A14" s="77" t="str">
        <f>A8</f>
        <v>24 psi</v>
      </c>
      <c r="B14" s="92">
        <f>B8*55.9</f>
        <v>1182.5000206296477</v>
      </c>
      <c r="C14" s="93">
        <f aca="true" t="shared" si="2" ref="C14:I14">C8*55.9</f>
        <v>1158.7636886746393</v>
      </c>
      <c r="D14" s="93">
        <f t="shared" si="2"/>
        <v>1153.309460997758</v>
      </c>
      <c r="E14" s="93">
        <f t="shared" si="2"/>
        <v>1163.4469258442825</v>
      </c>
      <c r="F14" s="93">
        <f t="shared" si="2"/>
        <v>1162.6853627648293</v>
      </c>
      <c r="G14" s="93">
        <f t="shared" si="2"/>
        <v>1166.3738579634808</v>
      </c>
      <c r="H14" s="93">
        <f t="shared" si="2"/>
        <v>1161.838537582654</v>
      </c>
      <c r="I14" s="97">
        <f t="shared" si="2"/>
        <v>1150.9366076004835</v>
      </c>
      <c r="J14" s="64"/>
      <c r="L14" s="77" t="str">
        <f>L8</f>
        <v>24 psi</v>
      </c>
      <c r="M14" s="92">
        <f>M8*55.9</f>
        <v>1220.4931995752574</v>
      </c>
      <c r="N14" s="93">
        <f aca="true" t="shared" si="3" ref="N14:T14">N8*55.9</f>
        <v>1234.3214274081292</v>
      </c>
      <c r="O14" s="93">
        <f t="shared" si="3"/>
        <v>1244.7401776571928</v>
      </c>
      <c r="P14" s="93">
        <f t="shared" si="3"/>
        <v>1237.4330437383476</v>
      </c>
      <c r="Q14" s="93">
        <f t="shared" si="3"/>
        <v>1242.8638215499486</v>
      </c>
      <c r="R14" s="93">
        <f t="shared" si="3"/>
        <v>1232.8694433510063</v>
      </c>
      <c r="S14" s="93">
        <f t="shared" si="3"/>
        <v>1225.9881134388468</v>
      </c>
      <c r="T14" s="97">
        <f t="shared" si="3"/>
        <v>1226.8220284998445</v>
      </c>
    </row>
    <row r="15" spans="1:20" ht="12.75">
      <c r="A15" s="77" t="str">
        <f>A9</f>
        <v>22 psi</v>
      </c>
      <c r="B15" s="98">
        <f aca="true" t="shared" si="4" ref="B15:I15">B9*55.9</f>
        <v>1122.555505965688</v>
      </c>
      <c r="C15" s="99">
        <f t="shared" si="4"/>
        <v>1120.9746522961452</v>
      </c>
      <c r="D15" s="99">
        <f t="shared" si="4"/>
        <v>1117.802112060507</v>
      </c>
      <c r="E15" s="99">
        <f t="shared" si="4"/>
        <v>1117.5233834320725</v>
      </c>
      <c r="F15" s="99">
        <f t="shared" si="4"/>
        <v>1125.0623405702017</v>
      </c>
      <c r="G15" s="99">
        <f t="shared" si="4"/>
        <v>1119.5098625360934</v>
      </c>
      <c r="H15" s="99">
        <f t="shared" si="4"/>
        <v>1120.333573778909</v>
      </c>
      <c r="I15" s="100">
        <f t="shared" si="4"/>
        <v>1115.4707201674435</v>
      </c>
      <c r="J15" s="64"/>
      <c r="L15" s="77" t="str">
        <f>L9</f>
        <v>22 psi</v>
      </c>
      <c r="M15" s="98">
        <f aca="true" t="shared" si="5" ref="M15:T17">M9*55.9</f>
        <v>1178.182995526781</v>
      </c>
      <c r="N15" s="99">
        <f t="shared" si="5"/>
        <v>1187.0320096784903</v>
      </c>
      <c r="O15" s="99">
        <f t="shared" si="5"/>
        <v>1194.410766065134</v>
      </c>
      <c r="P15" s="99">
        <f t="shared" si="5"/>
        <v>1190.028463287337</v>
      </c>
      <c r="Q15" s="99">
        <f t="shared" si="5"/>
        <v>1192.4851718711861</v>
      </c>
      <c r="R15" s="99">
        <f t="shared" si="5"/>
        <v>1186.9272952139713</v>
      </c>
      <c r="S15" s="99">
        <f t="shared" si="5"/>
        <v>1181.7688799923785</v>
      </c>
      <c r="T15" s="100">
        <f t="shared" si="5"/>
        <v>1176.8817717436102</v>
      </c>
    </row>
    <row r="16" spans="1:20" ht="12.75">
      <c r="A16" s="77" t="str">
        <f>A10</f>
        <v>20 psi</v>
      </c>
      <c r="B16" s="98">
        <f aca="true" t="shared" si="6" ref="B16:I16">B10*55.9</f>
        <v>1062.7848900840354</v>
      </c>
      <c r="C16" s="99">
        <f t="shared" si="6"/>
        <v>1069.094593811139</v>
      </c>
      <c r="D16" s="99">
        <f t="shared" si="6"/>
        <v>1044.32346895835</v>
      </c>
      <c r="E16" s="99">
        <f t="shared" si="6"/>
        <v>1049.4516418540445</v>
      </c>
      <c r="F16" s="99">
        <f t="shared" si="6"/>
        <v>1053.3393575314396</v>
      </c>
      <c r="G16" s="99">
        <f t="shared" si="6"/>
        <v>1053.9058135513587</v>
      </c>
      <c r="H16" s="99">
        <f t="shared" si="6"/>
        <v>1050.6573758273055</v>
      </c>
      <c r="I16" s="100">
        <f t="shared" si="6"/>
        <v>1044.8485476048254</v>
      </c>
      <c r="J16" s="64"/>
      <c r="L16" s="77" t="str">
        <f>L10</f>
        <v>20 psi</v>
      </c>
      <c r="M16" s="98">
        <f t="shared" si="5"/>
        <v>1118.4716183392004</v>
      </c>
      <c r="N16" s="99">
        <f t="shared" si="5"/>
        <v>1132.9488524409267</v>
      </c>
      <c r="O16" s="99">
        <f t="shared" si="5"/>
        <v>1125.8796629249834</v>
      </c>
      <c r="P16" s="99">
        <f t="shared" si="5"/>
        <v>1122.1704793840793</v>
      </c>
      <c r="Q16" s="99">
        <f t="shared" si="5"/>
        <v>1127.1187337789506</v>
      </c>
      <c r="R16" s="99">
        <f t="shared" si="5"/>
        <v>1123.05276511846</v>
      </c>
      <c r="S16" s="99">
        <f t="shared" si="5"/>
        <v>1108.4410994377813</v>
      </c>
      <c r="T16" s="100">
        <f t="shared" si="5"/>
        <v>1107.9360291173812</v>
      </c>
    </row>
    <row r="17" spans="1:20" ht="13.5" thickBot="1">
      <c r="A17" s="78" t="str">
        <f>A11</f>
        <v>18 psi</v>
      </c>
      <c r="B17" s="101">
        <f aca="true" t="shared" si="7" ref="B17:I17">B11*55.9</f>
        <v>988.0599363479754</v>
      </c>
      <c r="C17" s="102">
        <f t="shared" si="7"/>
        <v>999.889917914357</v>
      </c>
      <c r="D17" s="102">
        <f t="shared" si="7"/>
        <v>993.8430621891241</v>
      </c>
      <c r="E17" s="102">
        <f t="shared" si="7"/>
        <v>993.0992262019398</v>
      </c>
      <c r="F17" s="102">
        <f t="shared" si="7"/>
        <v>989.8863417338789</v>
      </c>
      <c r="G17" s="102">
        <f t="shared" si="7"/>
        <v>989.5530158435686</v>
      </c>
      <c r="H17" s="102">
        <f t="shared" si="7"/>
        <v>984.7897466494722</v>
      </c>
      <c r="I17" s="103">
        <f t="shared" si="7"/>
        <v>982.2304166778015</v>
      </c>
      <c r="J17" s="64"/>
      <c r="L17" s="78" t="str">
        <f>L11</f>
        <v>18 psi</v>
      </c>
      <c r="M17" s="101">
        <f t="shared" si="5"/>
        <v>1038.5545509441552</v>
      </c>
      <c r="N17" s="102">
        <f t="shared" si="5"/>
        <v>1047.4282602446299</v>
      </c>
      <c r="O17" s="102">
        <f t="shared" si="5"/>
        <v>1044.8046658980486</v>
      </c>
      <c r="P17" s="102">
        <f t="shared" si="5"/>
        <v>1049.62179434357</v>
      </c>
      <c r="Q17" s="102">
        <f t="shared" si="5"/>
        <v>1040.9098951225296</v>
      </c>
      <c r="R17" s="102">
        <f t="shared" si="5"/>
        <v>1043.097270711663</v>
      </c>
      <c r="S17" s="102">
        <f t="shared" si="5"/>
        <v>1039.2337961118772</v>
      </c>
      <c r="T17" s="103">
        <f t="shared" si="5"/>
        <v>1034.8831342356634</v>
      </c>
    </row>
    <row r="18" spans="1:20" ht="12.75">
      <c r="A18" s="68"/>
      <c r="B18" s="70"/>
      <c r="C18" s="70"/>
      <c r="D18" s="70"/>
      <c r="E18" s="70"/>
      <c r="F18" s="70"/>
      <c r="G18" s="70"/>
      <c r="H18" s="70"/>
      <c r="I18" s="71"/>
      <c r="L18" s="68"/>
      <c r="M18" s="70"/>
      <c r="N18" s="70"/>
      <c r="O18" s="70"/>
      <c r="P18" s="70"/>
      <c r="Q18" s="70"/>
      <c r="R18" s="70"/>
      <c r="S18" s="70"/>
      <c r="T18" s="71"/>
    </row>
    <row r="19" spans="1:20" ht="12.75">
      <c r="A19" s="119" t="str">
        <f>'Front Rolling Radius'!B6</f>
        <v>Readings taken from drum 1/300 mile circumference</v>
      </c>
      <c r="B19" s="120"/>
      <c r="C19" s="120"/>
      <c r="D19" s="120"/>
      <c r="E19" s="120"/>
      <c r="F19" s="120"/>
      <c r="G19" s="120"/>
      <c r="H19" s="120"/>
      <c r="I19" s="121"/>
      <c r="J19" s="61"/>
      <c r="L19" s="119" t="str">
        <f>'Rear Rolling Radius'!B6</f>
        <v>Readings taken from drum 1/300 mile circumference</v>
      </c>
      <c r="M19" s="120"/>
      <c r="N19" s="120"/>
      <c r="O19" s="120"/>
      <c r="P19" s="120"/>
      <c r="Q19" s="120"/>
      <c r="R19" s="120"/>
      <c r="S19" s="120"/>
      <c r="T19" s="121"/>
    </row>
    <row r="20" spans="1:20" ht="13.5" thickBot="1">
      <c r="A20" s="65" t="str">
        <f>"at "&amp;'Test Conditions'!$K$5&amp;" kg/mm"</f>
        <v>at 22 psi kg/mm</v>
      </c>
      <c r="B20" s="66"/>
      <c r="C20" s="66"/>
      <c r="D20" s="66"/>
      <c r="E20" s="66"/>
      <c r="F20" s="66"/>
      <c r="G20" s="66"/>
      <c r="H20" s="66"/>
      <c r="I20" s="67"/>
      <c r="J20" s="61"/>
      <c r="L20" s="65" t="str">
        <f>"at "&amp;'Test Conditions'!$K$15&amp;" kg/mm"</f>
        <v>at 22 psi kg/mm</v>
      </c>
      <c r="M20" s="66"/>
      <c r="N20" s="66"/>
      <c r="O20" s="66"/>
      <c r="P20" s="66"/>
      <c r="Q20" s="66"/>
      <c r="R20" s="66"/>
      <c r="S20" s="66"/>
      <c r="T20" s="67"/>
    </row>
    <row r="21" spans="1:20" ht="13.5" thickBot="1">
      <c r="A21" s="76"/>
      <c r="B21" s="83" t="str">
        <f>'Front Rolling Radius'!B8</f>
        <v>0°</v>
      </c>
      <c r="C21" s="84" t="str">
        <f>'Front Rolling Radius'!F8</f>
        <v>0.5°</v>
      </c>
      <c r="D21" s="84" t="str">
        <f>'Front Rolling Radius'!J8</f>
        <v>1°</v>
      </c>
      <c r="E21" s="84" t="str">
        <f>'Front Rolling Radius'!N8</f>
        <v>1.25°</v>
      </c>
      <c r="F21" s="84" t="str">
        <f>'Front Rolling Radius'!R8</f>
        <v>1.5°</v>
      </c>
      <c r="G21" s="84" t="str">
        <f>'Front Rolling Radius'!V8</f>
        <v>1.75°</v>
      </c>
      <c r="H21" s="84" t="str">
        <f>'Front Rolling Radius'!Z8</f>
        <v>2°</v>
      </c>
      <c r="I21" s="85" t="str">
        <f>'Front Rolling Radius'!AD8</f>
        <v>2.25°</v>
      </c>
      <c r="J21" s="63"/>
      <c r="L21" s="76"/>
      <c r="M21" s="83" t="str">
        <f>'Rear Rolling Radius'!B8</f>
        <v>0°</v>
      </c>
      <c r="N21" s="84" t="str">
        <f>'Rear Rolling Radius'!F8</f>
        <v>0.25°</v>
      </c>
      <c r="O21" s="84" t="str">
        <f>'Rear Rolling Radius'!J8</f>
        <v>0.5°</v>
      </c>
      <c r="P21" s="84" t="str">
        <f>'Rear Rolling Radius'!N8</f>
        <v>0.75°</v>
      </c>
      <c r="Q21" s="84" t="str">
        <f>'Rear Rolling Radius'!R8</f>
        <v>1°</v>
      </c>
      <c r="R21" s="84" t="str">
        <f>'Rear Rolling Radius'!V8</f>
        <v>1.25°</v>
      </c>
      <c r="S21" s="84" t="str">
        <f>'Rear Rolling Radius'!Z8</f>
        <v>1.5°</v>
      </c>
      <c r="T21" s="85" t="str">
        <f>'Rear Rolling Radius'!AD8</f>
        <v>1.75°</v>
      </c>
    </row>
    <row r="22" spans="1:20" ht="12.75">
      <c r="A22" s="77" t="str">
        <f>'Front Rolling Radius'!C8</f>
        <v>0 kph</v>
      </c>
      <c r="B22" s="79">
        <f>'Front Rolling Radius'!C26</f>
        <v>17.33603906810326</v>
      </c>
      <c r="C22" s="80">
        <f>'Front Rolling Radius'!G26</f>
        <v>18.11683970610573</v>
      </c>
      <c r="D22" s="80">
        <f>'Front Rolling Radius'!K26</f>
        <v>17.969325633582965</v>
      </c>
      <c r="E22" s="80">
        <f>'Front Rolling Radius'!O26</f>
        <v>18.027677564227375</v>
      </c>
      <c r="F22" s="80">
        <f>'Front Rolling Radius'!S26</f>
        <v>17.98111745578854</v>
      </c>
      <c r="G22" s="80">
        <f>'Front Rolling Radius'!W26</f>
        <v>17.98668675115278</v>
      </c>
      <c r="H22" s="80">
        <f>'Front Rolling Radius'!AA26</f>
        <v>17.99178610884579</v>
      </c>
      <c r="I22" s="81">
        <f>'Front Rolling Radius'!AE26</f>
        <v>18.080815992635074</v>
      </c>
      <c r="J22" s="64"/>
      <c r="L22" s="77" t="str">
        <f>'Rear Rolling Radius'!K8</f>
        <v>0 kph</v>
      </c>
      <c r="M22" s="79">
        <f>'Rear Rolling Radius'!C26</f>
        <v>19.25694268585937</v>
      </c>
      <c r="N22" s="80">
        <f>'Rear Rolling Radius'!G26</f>
        <v>19.322313695789113</v>
      </c>
      <c r="O22" s="80">
        <f>'Rear Rolling Radius'!K26</f>
        <v>19.41276227228253</v>
      </c>
      <c r="P22" s="80">
        <f>'Rear Rolling Radius'!O26</f>
        <v>19.456616057427766</v>
      </c>
      <c r="Q22" s="80">
        <f>'Rear Rolling Radius'!S26</f>
        <v>19.29179923401112</v>
      </c>
      <c r="R22" s="80">
        <f>'Rear Rolling Radius'!W26</f>
        <v>19.39415638361733</v>
      </c>
      <c r="S22" s="80">
        <f>'Rear Rolling Radius'!AA26</f>
        <v>19.371804728081223</v>
      </c>
      <c r="T22" s="81">
        <f>'Rear Rolling Radius'!AE26</f>
        <v>19.049254826247346</v>
      </c>
    </row>
    <row r="23" spans="1:20" ht="12.75">
      <c r="A23" s="77" t="str">
        <f>'Front Rolling Radius'!C28</f>
        <v>25 kph</v>
      </c>
      <c r="B23" s="74">
        <f>'Front Rolling Radius'!C46</f>
        <v>19.038369488985573</v>
      </c>
      <c r="C23" s="60">
        <f>'Front Rolling Radius'!G46</f>
        <v>18.963356210892105</v>
      </c>
      <c r="D23" s="60">
        <f>'Front Rolling Radius'!K46</f>
        <v>18.80974304619213</v>
      </c>
      <c r="E23" s="60">
        <f>'Front Rolling Radius'!O46</f>
        <v>18.768502123269172</v>
      </c>
      <c r="F23" s="60">
        <f>'Front Rolling Radius'!S46</f>
        <v>18.625038932336373</v>
      </c>
      <c r="G23" s="60">
        <f>'Front Rolling Radius'!W46</f>
        <v>18.69486927649974</v>
      </c>
      <c r="H23" s="60">
        <f>'Front Rolling Radius'!AA46</f>
        <v>18.306712548810232</v>
      </c>
      <c r="I23" s="69">
        <f>'Front Rolling Radius'!AE46</f>
        <v>18.373488677646954</v>
      </c>
      <c r="J23" s="64"/>
      <c r="L23" s="77" t="str">
        <f>'Rear Rolling Radius'!K28</f>
        <v>25 kph</v>
      </c>
      <c r="M23" s="74">
        <f>'Rear Rolling Radius'!C46</f>
        <v>20.55244097105192</v>
      </c>
      <c r="N23" s="60">
        <f>'Rear Rolling Radius'!G46</f>
        <v>20.158407813322967</v>
      </c>
      <c r="O23" s="60">
        <f>'Rear Rolling Radius'!K46</f>
        <v>20.11823231132984</v>
      </c>
      <c r="P23" s="60">
        <f>'Rear Rolling Radius'!O46</f>
        <v>20.04147413986622</v>
      </c>
      <c r="Q23" s="60">
        <f>'Rear Rolling Radius'!S46</f>
        <v>19.821349836390127</v>
      </c>
      <c r="R23" s="60">
        <f>'Rear Rolling Radius'!W46</f>
        <v>19.850147801009193</v>
      </c>
      <c r="S23" s="60">
        <f>'Rear Rolling Radius'!AA46</f>
        <v>19.693565741403766</v>
      </c>
      <c r="T23" s="69">
        <f>'Rear Rolling Radius'!AE46</f>
        <v>19.480047290482208</v>
      </c>
    </row>
    <row r="24" spans="1:20" ht="12.75">
      <c r="A24" s="77" t="str">
        <f>'Front Rolling Radius'!C48</f>
        <v>50 kph</v>
      </c>
      <c r="B24" s="74">
        <f>'Front Rolling Radius'!C66</f>
        <v>19.043306991379715</v>
      </c>
      <c r="C24" s="60">
        <f>'Front Rolling Radius'!G66</f>
        <v>18.877144670414403</v>
      </c>
      <c r="D24" s="60">
        <f>'Front Rolling Radius'!K66</f>
        <v>18.65323549543697</v>
      </c>
      <c r="E24" s="60">
        <f>'Front Rolling Radius'!O66</f>
        <v>18.68589425339691</v>
      </c>
      <c r="F24" s="60">
        <f>'Front Rolling Radius'!S66</f>
        <v>18.57993021616477</v>
      </c>
      <c r="G24" s="60">
        <f>'Front Rolling Radius'!W66</f>
        <v>18.476636622953084</v>
      </c>
      <c r="H24" s="60">
        <f>'Front Rolling Radius'!AA66</f>
        <v>18.36777660639662</v>
      </c>
      <c r="I24" s="69">
        <f>'Front Rolling Radius'!AE66</f>
        <v>18.340361455971422</v>
      </c>
      <c r="J24" s="64"/>
      <c r="L24" s="77" t="str">
        <f>'Rear Rolling Radius'!K48</f>
        <v>50 kph</v>
      </c>
      <c r="M24" s="74">
        <f>'Rear Rolling Radius'!C66</f>
        <v>20.379021272821472</v>
      </c>
      <c r="N24" s="60">
        <f>'Rear Rolling Radius'!G66</f>
        <v>20.07068409088772</v>
      </c>
      <c r="O24" s="60">
        <f>'Rear Rolling Radius'!K66</f>
        <v>20.076733041309264</v>
      </c>
      <c r="P24" s="60">
        <f>'Rear Rolling Radius'!O66</f>
        <v>19.854124237571586</v>
      </c>
      <c r="Q24" s="60">
        <f>'Rear Rolling Radius'!S66</f>
        <v>19.766289770357705</v>
      </c>
      <c r="R24" s="60">
        <f>'Rear Rolling Radius'!W66</f>
        <v>19.55692373089608</v>
      </c>
      <c r="S24" s="60">
        <f>'Rear Rolling Radius'!AA66</f>
        <v>19.32565821067811</v>
      </c>
      <c r="T24" s="69">
        <f>'Rear Rolling Radius'!AE66</f>
        <v>19.306222322195534</v>
      </c>
    </row>
    <row r="25" spans="1:20" ht="12.75">
      <c r="A25" s="77" t="str">
        <f>'Front Rolling Radius'!C68</f>
        <v>75 kph</v>
      </c>
      <c r="B25" s="74">
        <f>'Front Rolling Radius'!C86</f>
        <v>18.835216305385252</v>
      </c>
      <c r="C25" s="60">
        <f>'Front Rolling Radius'!G86</f>
        <v>18.665687836488576</v>
      </c>
      <c r="D25" s="60">
        <f>'Front Rolling Radius'!K86</f>
        <v>18.731318122894827</v>
      </c>
      <c r="E25" s="60">
        <f>'Front Rolling Radius'!O86</f>
        <v>18.316282812046</v>
      </c>
      <c r="F25" s="60">
        <f>'Front Rolling Radius'!S86</f>
        <v>18.40039135623928</v>
      </c>
      <c r="G25" s="60">
        <f>'Front Rolling Radius'!W86</f>
        <v>18.302961048406207</v>
      </c>
      <c r="H25" s="60">
        <f>'Front Rolling Radius'!AA86</f>
        <v>18.2267318013329</v>
      </c>
      <c r="I25" s="69">
        <f>'Front Rolling Radius'!AE86</f>
        <v>18.20809121481374</v>
      </c>
      <c r="J25" s="64"/>
      <c r="L25" s="77" t="str">
        <f>'Rear Rolling Radius'!K68</f>
        <v>75 kph</v>
      </c>
      <c r="M25" s="74">
        <f>'Rear Rolling Radius'!C86</f>
        <v>19.877203494299636</v>
      </c>
      <c r="N25" s="60">
        <f>'Rear Rolling Radius'!G86</f>
        <v>19.516511905502625</v>
      </c>
      <c r="O25" s="60">
        <f>'Rear Rolling Radius'!K86</f>
        <v>19.33061987017597</v>
      </c>
      <c r="P25" s="60">
        <f>'Rear Rolling Radius'!O86</f>
        <v>19.43857364222456</v>
      </c>
      <c r="Q25" s="60">
        <f>'Rear Rolling Radius'!S86</f>
        <v>19.19559106495728</v>
      </c>
      <c r="R25" s="60">
        <f>'Rear Rolling Radius'!W86</f>
        <v>18.993438998007612</v>
      </c>
      <c r="S25" s="60">
        <f>'Rear Rolling Radius'!AA86</f>
        <v>18.94457202539949</v>
      </c>
      <c r="T25" s="69">
        <f>'Rear Rolling Radius'!AE86</f>
        <v>18.892515102541935</v>
      </c>
    </row>
    <row r="26" spans="1:20" ht="12.75">
      <c r="A26" s="77" t="str">
        <f>'Front Rolling Radius'!C88</f>
        <v>100 kph</v>
      </c>
      <c r="B26" s="74">
        <f>'Front Rolling Radius'!C106</f>
        <v>19.02141796589829</v>
      </c>
      <c r="C26" s="60">
        <f>'Front Rolling Radius'!G106</f>
        <v>18.722123597852296</v>
      </c>
      <c r="D26" s="60">
        <f>'Front Rolling Radius'!K106</f>
        <v>18.460472271859047</v>
      </c>
      <c r="E26" s="60">
        <f>'Front Rolling Radius'!O106</f>
        <v>18.473511642484336</v>
      </c>
      <c r="F26" s="60">
        <f>'Front Rolling Radius'!S106</f>
        <v>18.404921810277102</v>
      </c>
      <c r="G26" s="60">
        <f>'Front Rolling Radius'!W106</f>
        <v>18.33815793717219</v>
      </c>
      <c r="H26" s="60">
        <f>'Front Rolling Radius'!AA106</f>
        <v>18.332767636055294</v>
      </c>
      <c r="I26" s="69">
        <f>'Front Rolling Radius'!AE106</f>
        <v>18.116736215066688</v>
      </c>
      <c r="J26" s="64"/>
      <c r="L26" s="77" t="str">
        <f>'Rear Rolling Radius'!K88</f>
        <v>100 kph</v>
      </c>
      <c r="M26" s="74">
        <f>'Rear Rolling Radius'!C106</f>
        <v>19.83753940809149</v>
      </c>
      <c r="N26" s="60">
        <f>'Rear Rolling Radius'!G106</f>
        <v>19.215618320593382</v>
      </c>
      <c r="O26" s="60">
        <f>'Rear Rolling Radius'!K106</f>
        <v>19.373723191527244</v>
      </c>
      <c r="P26" s="60">
        <f>'Rear Rolling Radius'!O106</f>
        <v>19.15018955775252</v>
      </c>
      <c r="Q26" s="60">
        <f>'Rear Rolling Radius'!S106</f>
        <v>19.03812926890188</v>
      </c>
      <c r="R26" s="60">
        <f>'Rear Rolling Radius'!W106</f>
        <v>18.785201925273526</v>
      </c>
      <c r="S26" s="60">
        <f>'Rear Rolling Radius'!AA106</f>
        <v>18.600596609248697</v>
      </c>
      <c r="T26" s="69">
        <f>'Rear Rolling Radius'!AE106</f>
        <v>18.40880139558009</v>
      </c>
    </row>
    <row r="27" spans="1:20" ht="13.5" thickBot="1">
      <c r="A27" s="78" t="str">
        <f>'Front Rolling Radius'!C108</f>
        <v>125 kph</v>
      </c>
      <c r="B27" s="75">
        <f>'Front Rolling Radius'!C126</f>
        <v>18.50405335167486</v>
      </c>
      <c r="C27" s="72">
        <f>'Front Rolling Radius'!G126</f>
        <v>18.149739359551237</v>
      </c>
      <c r="D27" s="72">
        <f>'Front Rolling Radius'!K126</f>
        <v>18.143476305766132</v>
      </c>
      <c r="E27" s="72">
        <f>'Front Rolling Radius'!O126</f>
        <v>18.05689171607385</v>
      </c>
      <c r="F27" s="72">
        <f>'Front Rolling Radius'!S126</f>
        <v>17.89544041397948</v>
      </c>
      <c r="G27" s="72">
        <f>'Front Rolling Radius'!W126</f>
        <v>17.7180828025687</v>
      </c>
      <c r="H27" s="72">
        <f>'Front Rolling Radius'!AA126</f>
        <v>17.7757702373281</v>
      </c>
      <c r="I27" s="73">
        <f>'Front Rolling Radius'!AE126</f>
        <v>17.80722388417964</v>
      </c>
      <c r="J27" s="64"/>
      <c r="L27" s="78" t="str">
        <f>'Rear Rolling Radius'!K108</f>
        <v>125 kph</v>
      </c>
      <c r="M27" s="75">
        <f>'Rear Rolling Radius'!C126</f>
        <v>19.10572816945903</v>
      </c>
      <c r="N27" s="72">
        <f>'Rear Rolling Radius'!G126</f>
        <v>18.91467513821924</v>
      </c>
      <c r="O27" s="72">
        <f>'Rear Rolling Radius'!K126</f>
        <v>18.688519361632792</v>
      </c>
      <c r="P27" s="72">
        <f>'Rear Rolling Radius'!O126</f>
        <v>18.512491157495734</v>
      </c>
      <c r="Q27" s="72">
        <f>'Rear Rolling Radius'!S126</f>
        <v>18.535311799549536</v>
      </c>
      <c r="R27" s="72">
        <f>'Rear Rolling Radius'!W126</f>
        <v>18.313621064844643</v>
      </c>
      <c r="S27" s="72">
        <f>'Rear Rolling Radius'!AA126</f>
        <v>18.10509257959952</v>
      </c>
      <c r="T27" s="73">
        <f>'Rear Rolling Radius'!AE126</f>
        <v>17.937178504673874</v>
      </c>
    </row>
    <row r="28" spans="1:20" ht="12.75">
      <c r="A28" s="68"/>
      <c r="B28" s="70"/>
      <c r="C28" s="70"/>
      <c r="D28" s="70"/>
      <c r="E28" s="70"/>
      <c r="F28" s="70"/>
      <c r="G28" s="70"/>
      <c r="H28" s="70"/>
      <c r="I28" s="71"/>
      <c r="L28" s="68"/>
      <c r="M28" s="70"/>
      <c r="N28" s="70"/>
      <c r="O28" s="70"/>
      <c r="P28" s="70"/>
      <c r="Q28" s="70"/>
      <c r="R28" s="70"/>
      <c r="S28" s="70"/>
      <c r="T28" s="71"/>
    </row>
    <row r="29" spans="1:20" ht="12.75">
      <c r="A29" s="119" t="str">
        <f>'Front Rolling Radius'!B6</f>
        <v>Readings taken from drum 1/300 mile circumference</v>
      </c>
      <c r="B29" s="120"/>
      <c r="C29" s="120"/>
      <c r="D29" s="120"/>
      <c r="E29" s="120"/>
      <c r="F29" s="120"/>
      <c r="G29" s="120"/>
      <c r="H29" s="120"/>
      <c r="I29" s="121"/>
      <c r="L29" s="119" t="str">
        <f>'Rear Rolling Radius'!B6</f>
        <v>Readings taken from drum 1/300 mile circumference</v>
      </c>
      <c r="M29" s="120"/>
      <c r="N29" s="120"/>
      <c r="O29" s="120"/>
      <c r="P29" s="120"/>
      <c r="Q29" s="120"/>
      <c r="R29" s="120"/>
      <c r="S29" s="120"/>
      <c r="T29" s="121"/>
    </row>
    <row r="30" spans="1:20" ht="13.5" thickBot="1">
      <c r="A30" s="65" t="str">
        <f>"at "&amp;'Test Conditions'!$K$5&amp;" lb/in"</f>
        <v>at 22 psi lb/in</v>
      </c>
      <c r="B30" s="66"/>
      <c r="C30" s="66"/>
      <c r="D30" s="66"/>
      <c r="E30" s="66"/>
      <c r="F30" s="66"/>
      <c r="G30" s="66"/>
      <c r="H30" s="66"/>
      <c r="I30" s="67"/>
      <c r="L30" s="65" t="str">
        <f>"at "&amp;'Test Conditions'!$K$15&amp;" lb/in"</f>
        <v>at 22 psi lb/in</v>
      </c>
      <c r="M30" s="66"/>
      <c r="N30" s="66"/>
      <c r="O30" s="66"/>
      <c r="P30" s="66"/>
      <c r="Q30" s="66"/>
      <c r="R30" s="66"/>
      <c r="S30" s="66"/>
      <c r="T30" s="67"/>
    </row>
    <row r="31" spans="1:20" ht="13.5" thickBot="1">
      <c r="A31" s="76"/>
      <c r="B31" s="83" t="str">
        <f>B21</f>
        <v>0°</v>
      </c>
      <c r="C31" s="83" t="str">
        <f aca="true" t="shared" si="8" ref="C31:I31">C21</f>
        <v>0.5°</v>
      </c>
      <c r="D31" s="83" t="str">
        <f t="shared" si="8"/>
        <v>1°</v>
      </c>
      <c r="E31" s="83" t="str">
        <f t="shared" si="8"/>
        <v>1.25°</v>
      </c>
      <c r="F31" s="83" t="str">
        <f t="shared" si="8"/>
        <v>1.5°</v>
      </c>
      <c r="G31" s="83" t="str">
        <f t="shared" si="8"/>
        <v>1.75°</v>
      </c>
      <c r="H31" s="83" t="str">
        <f t="shared" si="8"/>
        <v>2°</v>
      </c>
      <c r="I31" s="91" t="str">
        <f t="shared" si="8"/>
        <v>2.25°</v>
      </c>
      <c r="L31" s="76"/>
      <c r="M31" s="83" t="str">
        <f>M21</f>
        <v>0°</v>
      </c>
      <c r="N31" s="83" t="str">
        <f aca="true" t="shared" si="9" ref="N31:T31">N21</f>
        <v>0.25°</v>
      </c>
      <c r="O31" s="83" t="str">
        <f t="shared" si="9"/>
        <v>0.5°</v>
      </c>
      <c r="P31" s="83" t="str">
        <f t="shared" si="9"/>
        <v>0.75°</v>
      </c>
      <c r="Q31" s="83" t="str">
        <f t="shared" si="9"/>
        <v>1°</v>
      </c>
      <c r="R31" s="83" t="str">
        <f t="shared" si="9"/>
        <v>1.25°</v>
      </c>
      <c r="S31" s="83" t="str">
        <f t="shared" si="9"/>
        <v>1.5°</v>
      </c>
      <c r="T31" s="91" t="str">
        <f t="shared" si="9"/>
        <v>1.75°</v>
      </c>
    </row>
    <row r="32" spans="1:20" ht="12.75">
      <c r="A32" s="77" t="str">
        <f aca="true" t="shared" si="10" ref="A32:A37">A22</f>
        <v>0 kph</v>
      </c>
      <c r="B32" s="92">
        <f>B22*55.9</f>
        <v>969.0845839069723</v>
      </c>
      <c r="C32" s="92">
        <f aca="true" t="shared" si="11" ref="C32:I32">C22*55.9</f>
        <v>1012.7313395713103</v>
      </c>
      <c r="D32" s="92">
        <f t="shared" si="11"/>
        <v>1004.4853029172878</v>
      </c>
      <c r="E32" s="92">
        <f t="shared" si="11"/>
        <v>1007.7471758403102</v>
      </c>
      <c r="F32" s="92">
        <f t="shared" si="11"/>
        <v>1005.1444657785793</v>
      </c>
      <c r="G32" s="92">
        <f t="shared" si="11"/>
        <v>1005.4557893894405</v>
      </c>
      <c r="H32" s="92">
        <f t="shared" si="11"/>
        <v>1005.7408434844797</v>
      </c>
      <c r="I32" s="104">
        <f t="shared" si="11"/>
        <v>1010.7176139883006</v>
      </c>
      <c r="L32" s="77" t="str">
        <f aca="true" t="shared" si="12" ref="L32:L37">L22</f>
        <v>0 kph</v>
      </c>
      <c r="M32" s="92">
        <f>M22*55.9</f>
        <v>1076.463096139539</v>
      </c>
      <c r="N32" s="92">
        <f aca="true" t="shared" si="13" ref="N32:T32">N22*55.9</f>
        <v>1080.1173355946114</v>
      </c>
      <c r="O32" s="92">
        <f t="shared" si="13"/>
        <v>1085.1734110205934</v>
      </c>
      <c r="P32" s="92">
        <f t="shared" si="13"/>
        <v>1087.6248376102121</v>
      </c>
      <c r="Q32" s="92">
        <f t="shared" si="13"/>
        <v>1078.4115771812214</v>
      </c>
      <c r="R32" s="92">
        <f t="shared" si="13"/>
        <v>1084.1333418442086</v>
      </c>
      <c r="S32" s="92">
        <f t="shared" si="13"/>
        <v>1082.8838842997404</v>
      </c>
      <c r="T32" s="104">
        <f t="shared" si="13"/>
        <v>1064.8533447872267</v>
      </c>
    </row>
    <row r="33" spans="1:20" ht="12.75">
      <c r="A33" s="77" t="str">
        <f t="shared" si="10"/>
        <v>25 kph</v>
      </c>
      <c r="B33" s="92">
        <f aca="true" t="shared" si="14" ref="B33:I33">B23*55.9</f>
        <v>1064.2448544342935</v>
      </c>
      <c r="C33" s="92">
        <f t="shared" si="14"/>
        <v>1060.0516121888686</v>
      </c>
      <c r="D33" s="92">
        <f t="shared" si="14"/>
        <v>1051.46463628214</v>
      </c>
      <c r="E33" s="92">
        <f t="shared" si="14"/>
        <v>1049.1592686907468</v>
      </c>
      <c r="F33" s="92">
        <f t="shared" si="14"/>
        <v>1041.1396763176033</v>
      </c>
      <c r="G33" s="92">
        <f t="shared" si="14"/>
        <v>1045.0431925563355</v>
      </c>
      <c r="H33" s="92">
        <f t="shared" si="14"/>
        <v>1023.345231478492</v>
      </c>
      <c r="I33" s="104">
        <f t="shared" si="14"/>
        <v>1027.0780170804646</v>
      </c>
      <c r="L33" s="77" t="str">
        <f t="shared" si="12"/>
        <v>25 kph</v>
      </c>
      <c r="M33" s="92">
        <f aca="true" t="shared" si="15" ref="M33:T37">M23*55.9</f>
        <v>1148.8814502818022</v>
      </c>
      <c r="N33" s="92">
        <f t="shared" si="15"/>
        <v>1126.8549967647539</v>
      </c>
      <c r="O33" s="92">
        <f t="shared" si="15"/>
        <v>1124.6091862033381</v>
      </c>
      <c r="P33" s="92">
        <f t="shared" si="15"/>
        <v>1120.3184044185218</v>
      </c>
      <c r="Q33" s="92">
        <f t="shared" si="15"/>
        <v>1108.0134558542081</v>
      </c>
      <c r="R33" s="92">
        <f t="shared" si="15"/>
        <v>1109.6232620764138</v>
      </c>
      <c r="S33" s="92">
        <f t="shared" si="15"/>
        <v>1100.8703249444704</v>
      </c>
      <c r="T33" s="104">
        <f t="shared" si="15"/>
        <v>1088.9346435379555</v>
      </c>
    </row>
    <row r="34" spans="1:20" ht="12.75">
      <c r="A34" s="77" t="str">
        <f t="shared" si="10"/>
        <v>50 kph</v>
      </c>
      <c r="B34" s="92">
        <f aca="true" t="shared" si="16" ref="B34:I34">B24*55.9</f>
        <v>1064.520860818126</v>
      </c>
      <c r="C34" s="92">
        <f t="shared" si="16"/>
        <v>1055.232387076165</v>
      </c>
      <c r="D34" s="92">
        <f t="shared" si="16"/>
        <v>1042.7158641949266</v>
      </c>
      <c r="E34" s="92">
        <f t="shared" si="16"/>
        <v>1044.5414887648872</v>
      </c>
      <c r="F34" s="92">
        <f t="shared" si="16"/>
        <v>1038.6180990836106</v>
      </c>
      <c r="G34" s="92">
        <f t="shared" si="16"/>
        <v>1032.8439872230774</v>
      </c>
      <c r="H34" s="92">
        <f t="shared" si="16"/>
        <v>1026.758712297571</v>
      </c>
      <c r="I34" s="104">
        <f t="shared" si="16"/>
        <v>1025.2262053888026</v>
      </c>
      <c r="L34" s="77" t="str">
        <f t="shared" si="12"/>
        <v>50 kph</v>
      </c>
      <c r="M34" s="92">
        <f t="shared" si="15"/>
        <v>1139.1872891507203</v>
      </c>
      <c r="N34" s="92">
        <f t="shared" si="15"/>
        <v>1121.9512406806236</v>
      </c>
      <c r="O34" s="92">
        <f t="shared" si="15"/>
        <v>1122.2893770091878</v>
      </c>
      <c r="P34" s="92">
        <f t="shared" si="15"/>
        <v>1109.8455448802517</v>
      </c>
      <c r="Q34" s="92">
        <f t="shared" si="15"/>
        <v>1104.9355981629958</v>
      </c>
      <c r="R34" s="92">
        <f t="shared" si="15"/>
        <v>1093.2320365570909</v>
      </c>
      <c r="S34" s="92">
        <f t="shared" si="15"/>
        <v>1080.3042939769064</v>
      </c>
      <c r="T34" s="104">
        <f t="shared" si="15"/>
        <v>1079.2178278107303</v>
      </c>
    </row>
    <row r="35" spans="1:20" ht="12.75">
      <c r="A35" s="77" t="str">
        <f t="shared" si="10"/>
        <v>75 kph</v>
      </c>
      <c r="B35" s="92">
        <f aca="true" t="shared" si="17" ref="B35:I35">B25*55.9</f>
        <v>1052.8885914710356</v>
      </c>
      <c r="C35" s="92">
        <f t="shared" si="17"/>
        <v>1043.4119500597114</v>
      </c>
      <c r="D35" s="92">
        <f t="shared" si="17"/>
        <v>1047.0806830698207</v>
      </c>
      <c r="E35" s="92">
        <f t="shared" si="17"/>
        <v>1023.8802091933715</v>
      </c>
      <c r="F35" s="92">
        <f t="shared" si="17"/>
        <v>1028.5818768137756</v>
      </c>
      <c r="G35" s="92">
        <f t="shared" si="17"/>
        <v>1023.1355226059069</v>
      </c>
      <c r="H35" s="92">
        <f t="shared" si="17"/>
        <v>1018.8743076945091</v>
      </c>
      <c r="I35" s="104">
        <f t="shared" si="17"/>
        <v>1017.8322989080881</v>
      </c>
      <c r="L35" s="77" t="str">
        <f t="shared" si="12"/>
        <v>75 kph</v>
      </c>
      <c r="M35" s="92">
        <f t="shared" si="15"/>
        <v>1111.1356753313496</v>
      </c>
      <c r="N35" s="92">
        <f t="shared" si="15"/>
        <v>1090.9730155175967</v>
      </c>
      <c r="O35" s="92">
        <f t="shared" si="15"/>
        <v>1080.5816507428367</v>
      </c>
      <c r="P35" s="92">
        <f t="shared" si="15"/>
        <v>1086.616266600353</v>
      </c>
      <c r="Q35" s="92">
        <f t="shared" si="15"/>
        <v>1073.033540531112</v>
      </c>
      <c r="R35" s="92">
        <f t="shared" si="15"/>
        <v>1061.7332399886254</v>
      </c>
      <c r="S35" s="92">
        <f t="shared" si="15"/>
        <v>1059.0015762198316</v>
      </c>
      <c r="T35" s="104">
        <f t="shared" si="15"/>
        <v>1056.0915942320942</v>
      </c>
    </row>
    <row r="36" spans="1:20" ht="12.75">
      <c r="A36" s="77" t="str">
        <f t="shared" si="10"/>
        <v>100 kph</v>
      </c>
      <c r="B36" s="92">
        <f aca="true" t="shared" si="18" ref="B36:I36">B26*55.9</f>
        <v>1063.2972642937145</v>
      </c>
      <c r="C36" s="92">
        <f t="shared" si="18"/>
        <v>1046.5667091199432</v>
      </c>
      <c r="D36" s="92">
        <f t="shared" si="18"/>
        <v>1031.9403999969206</v>
      </c>
      <c r="E36" s="92">
        <f t="shared" si="18"/>
        <v>1032.6693008148743</v>
      </c>
      <c r="F36" s="92">
        <f t="shared" si="18"/>
        <v>1028.83512919449</v>
      </c>
      <c r="G36" s="92">
        <f t="shared" si="18"/>
        <v>1025.1030286879254</v>
      </c>
      <c r="H36" s="92">
        <f t="shared" si="18"/>
        <v>1024.801710855491</v>
      </c>
      <c r="I36" s="104">
        <f t="shared" si="18"/>
        <v>1012.7255544222278</v>
      </c>
      <c r="L36" s="77" t="str">
        <f t="shared" si="12"/>
        <v>100 kph</v>
      </c>
      <c r="M36" s="92">
        <f t="shared" si="15"/>
        <v>1108.9184529123143</v>
      </c>
      <c r="N36" s="92">
        <f t="shared" si="15"/>
        <v>1074.15306412117</v>
      </c>
      <c r="O36" s="92">
        <f t="shared" si="15"/>
        <v>1082.9911264063728</v>
      </c>
      <c r="P36" s="92">
        <f t="shared" si="15"/>
        <v>1070.4955962783658</v>
      </c>
      <c r="Q36" s="92">
        <f t="shared" si="15"/>
        <v>1064.231426131615</v>
      </c>
      <c r="R36" s="92">
        <f t="shared" si="15"/>
        <v>1050.0927876227902</v>
      </c>
      <c r="S36" s="92">
        <f t="shared" si="15"/>
        <v>1039.7733504570022</v>
      </c>
      <c r="T36" s="104">
        <f t="shared" si="15"/>
        <v>1029.051998012927</v>
      </c>
    </row>
    <row r="37" spans="1:20" ht="13.5" thickBot="1">
      <c r="A37" s="78" t="str">
        <f t="shared" si="10"/>
        <v>125 kph</v>
      </c>
      <c r="B37" s="105">
        <f aca="true" t="shared" si="19" ref="B37:I37">B27*55.9</f>
        <v>1034.3765823586245</v>
      </c>
      <c r="C37" s="105">
        <f t="shared" si="19"/>
        <v>1014.5704301989141</v>
      </c>
      <c r="D37" s="105">
        <f t="shared" si="19"/>
        <v>1014.2203254923268</v>
      </c>
      <c r="E37" s="105">
        <f t="shared" si="19"/>
        <v>1009.3802469285282</v>
      </c>
      <c r="F37" s="105">
        <f t="shared" si="19"/>
        <v>1000.3551191414529</v>
      </c>
      <c r="G37" s="105">
        <f t="shared" si="19"/>
        <v>990.4408286635902</v>
      </c>
      <c r="H37" s="105">
        <f t="shared" si="19"/>
        <v>993.6655562666408</v>
      </c>
      <c r="I37" s="106">
        <f t="shared" si="19"/>
        <v>995.4238151256418</v>
      </c>
      <c r="L37" s="78" t="str">
        <f t="shared" si="12"/>
        <v>125 kph</v>
      </c>
      <c r="M37" s="105">
        <f t="shared" si="15"/>
        <v>1068.0102046727598</v>
      </c>
      <c r="N37" s="105">
        <f t="shared" si="15"/>
        <v>1057.3303402264555</v>
      </c>
      <c r="O37" s="105">
        <f t="shared" si="15"/>
        <v>1044.6882323152731</v>
      </c>
      <c r="P37" s="105">
        <f t="shared" si="15"/>
        <v>1034.8482557040115</v>
      </c>
      <c r="Q37" s="105">
        <f t="shared" si="15"/>
        <v>1036.123929594819</v>
      </c>
      <c r="R37" s="105">
        <f t="shared" si="15"/>
        <v>1023.7314175248155</v>
      </c>
      <c r="S37" s="105">
        <f t="shared" si="15"/>
        <v>1012.0746751996132</v>
      </c>
      <c r="T37" s="106">
        <f t="shared" si="15"/>
        <v>1002.6882784112695</v>
      </c>
    </row>
    <row r="38" ht="5.25" customHeight="1"/>
    <row r="39" spans="1:22" s="61" customFormat="1" ht="15.75" customHeight="1">
      <c r="A39" s="122" t="s">
        <v>60</v>
      </c>
      <c r="B39" s="122"/>
      <c r="C39" s="122"/>
      <c r="D39" s="122"/>
      <c r="E39" s="122"/>
      <c r="F39" s="122"/>
      <c r="G39" s="122"/>
      <c r="H39" s="122"/>
      <c r="I39" s="122"/>
      <c r="J39" s="122"/>
      <c r="K39" s="122"/>
      <c r="L39" s="122"/>
      <c r="M39" s="122"/>
      <c r="N39" s="122"/>
      <c r="O39" s="122"/>
      <c r="P39" s="122"/>
      <c r="Q39" s="122"/>
      <c r="R39" s="122"/>
      <c r="S39" s="122"/>
      <c r="T39" s="122"/>
      <c r="U39" s="122"/>
      <c r="V39" s="122"/>
    </row>
    <row r="40" spans="1:22" s="61" customFormat="1" ht="15.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row>
    <row r="41" spans="1:22" s="61" customFormat="1" ht="15.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row>
    <row r="42" ht="5.25" customHeight="1"/>
    <row r="44" spans="2:23" ht="12.75">
      <c r="B44" s="90"/>
      <c r="C44" s="90"/>
      <c r="D44" s="90"/>
      <c r="E44" s="90"/>
      <c r="F44" s="90"/>
      <c r="G44" s="90"/>
      <c r="H44" s="90"/>
      <c r="I44" s="90"/>
      <c r="J44" s="90"/>
      <c r="K44" s="90"/>
      <c r="U44" s="90"/>
      <c r="V44" s="90"/>
      <c r="W44" s="90"/>
    </row>
    <row r="46" spans="12:20" ht="12.75">
      <c r="L46" s="90"/>
      <c r="M46" s="90"/>
      <c r="N46" s="90"/>
      <c r="O46" s="90"/>
      <c r="P46" s="90"/>
      <c r="Q46" s="90"/>
      <c r="R46" s="90"/>
      <c r="S46" s="90"/>
      <c r="T46" s="90"/>
    </row>
  </sheetData>
  <mergeCells count="16">
    <mergeCell ref="L29:T29"/>
    <mergeCell ref="A29:I29"/>
    <mergeCell ref="A39:V41"/>
    <mergeCell ref="L19:T19"/>
    <mergeCell ref="A19:I19"/>
    <mergeCell ref="A6:I6"/>
    <mergeCell ref="L12:T12"/>
    <mergeCell ref="A12:I12"/>
    <mergeCell ref="A3:I3"/>
    <mergeCell ref="A4:I4"/>
    <mergeCell ref="A5:I5"/>
    <mergeCell ref="J1:P1"/>
    <mergeCell ref="L6:T6"/>
    <mergeCell ref="L3:T3"/>
    <mergeCell ref="L4:T4"/>
    <mergeCell ref="L5:T5"/>
  </mergeCells>
  <printOptions/>
  <pageMargins left="0.75" right="0.75" top="0.32" bottom="0.16" header="0.32" footer="0.16"/>
  <pageSetup horizontalDpi="600" verticalDpi="600" orientation="landscape" paperSize="9" scale="99" r:id="rId2"/>
  <drawing r:id="rId1"/>
</worksheet>
</file>

<file path=xl/worksheets/sheet3.xml><?xml version="1.0" encoding="utf-8"?>
<worksheet xmlns="http://schemas.openxmlformats.org/spreadsheetml/2006/main" xmlns:r="http://schemas.openxmlformats.org/officeDocument/2006/relationships">
  <sheetPr codeName="Sheet13"/>
  <dimension ref="A1:AI116"/>
  <sheetViews>
    <sheetView showGridLines="0" zoomScale="75" zoomScaleNormal="75" zoomScaleSheetLayoutView="25" workbookViewId="0" topLeftCell="A1">
      <pane ySplit="6" topLeftCell="BM7" activePane="bottomLeft" state="frozen"/>
      <selection pane="topLeft" activeCell="E40" sqref="E40"/>
      <selection pane="bottomLeft" activeCell="G1" sqref="G1"/>
    </sheetView>
  </sheetViews>
  <sheetFormatPr defaultColWidth="9.140625" defaultRowHeight="12.75"/>
  <cols>
    <col min="1" max="1" width="3.421875" style="1" customWidth="1"/>
    <col min="2" max="2" width="10.7109375" style="1" customWidth="1"/>
    <col min="3" max="3" width="8.8515625" style="1" customWidth="1"/>
    <col min="4" max="4" width="13.421875" style="1" customWidth="1"/>
    <col min="5" max="5" width="3.421875" style="1" customWidth="1"/>
    <col min="6" max="6" width="10.7109375" style="1" customWidth="1"/>
    <col min="7" max="7" width="8.8515625" style="1" customWidth="1"/>
    <col min="8" max="8" width="13.421875" style="1" customWidth="1"/>
    <col min="9" max="9" width="3.421875" style="1" customWidth="1"/>
    <col min="10" max="10" width="10.7109375" style="1" customWidth="1"/>
    <col min="11" max="11" width="8.8515625" style="1" customWidth="1"/>
    <col min="12" max="12" width="13.421875" style="1" customWidth="1"/>
    <col min="13" max="13" width="3.421875" style="1" customWidth="1"/>
    <col min="14" max="14" width="10.7109375" style="1" customWidth="1"/>
    <col min="15" max="15" width="8.8515625" style="1" customWidth="1"/>
    <col min="16" max="16" width="13.421875" style="1" customWidth="1"/>
    <col min="17" max="17" width="3.421875" style="1" customWidth="1"/>
    <col min="18" max="18" width="10.7109375" style="1" customWidth="1"/>
    <col min="19" max="19" width="8.8515625" style="1" customWidth="1"/>
    <col min="20" max="20" width="13.421875" style="1" customWidth="1"/>
    <col min="21" max="21" width="3.421875" style="1" customWidth="1"/>
    <col min="22" max="22" width="10.7109375" style="1" customWidth="1"/>
    <col min="23" max="23" width="8.8515625" style="1" customWidth="1"/>
    <col min="24" max="24" width="12.57421875" style="1" customWidth="1"/>
    <col min="25" max="25" width="3.421875" style="1" customWidth="1"/>
    <col min="26" max="26" width="10.7109375" style="1" customWidth="1"/>
    <col min="27" max="27" width="8.8515625" style="1" customWidth="1"/>
    <col min="28" max="28" width="11.8515625" style="1" customWidth="1"/>
    <col min="29" max="29" width="3.421875" style="1" customWidth="1"/>
    <col min="30" max="30" width="10.7109375" style="1" customWidth="1"/>
    <col min="31" max="31" width="8.8515625" style="1" customWidth="1"/>
    <col min="32" max="32" width="11.8515625" style="1" customWidth="1"/>
    <col min="33" max="16384" width="9.140625" style="1" customWidth="1"/>
  </cols>
  <sheetData>
    <row r="1" spans="10:16" ht="36.75" customHeight="1">
      <c r="J1" s="2"/>
      <c r="K1" s="2"/>
      <c r="L1" s="2"/>
      <c r="M1" s="2"/>
      <c r="N1" s="2"/>
      <c r="O1" s="2"/>
      <c r="P1" s="2"/>
    </row>
    <row r="2" spans="10:16" ht="9" customHeight="1">
      <c r="J2" s="2"/>
      <c r="K2" s="2"/>
      <c r="L2" s="2"/>
      <c r="M2" s="2"/>
      <c r="N2" s="2"/>
      <c r="O2" s="2"/>
      <c r="P2" s="2"/>
    </row>
    <row r="3" spans="1:32" ht="23.25">
      <c r="A3" s="2"/>
      <c r="B3" s="4" t="s">
        <v>73</v>
      </c>
      <c r="C3" s="2"/>
      <c r="D3" s="2"/>
      <c r="E3" s="2"/>
      <c r="F3" s="2"/>
      <c r="J3" s="2"/>
      <c r="K3" s="2"/>
      <c r="L3" s="2"/>
      <c r="M3" s="2"/>
      <c r="N3" s="2"/>
      <c r="O3" s="2"/>
      <c r="P3" s="2"/>
      <c r="Q3" s="2"/>
      <c r="R3" s="4"/>
      <c r="S3" s="2"/>
      <c r="T3" s="2"/>
      <c r="U3" s="2"/>
      <c r="V3" s="2"/>
      <c r="W3" s="2"/>
      <c r="X3" s="2"/>
      <c r="Y3" s="2"/>
      <c r="Z3" s="2"/>
      <c r="AA3" s="2"/>
      <c r="AB3" s="2"/>
      <c r="AC3" s="2"/>
      <c r="AD3" s="4"/>
      <c r="AE3" s="2"/>
      <c r="AF3" s="2"/>
    </row>
    <row r="4" s="5" customFormat="1" ht="15">
      <c r="B4" s="5" t="s">
        <v>53</v>
      </c>
    </row>
    <row r="5" s="5" customFormat="1" ht="15">
      <c r="B5" s="5" t="s">
        <v>61</v>
      </c>
    </row>
    <row r="6" s="5" customFormat="1" ht="15.75" thickBot="1">
      <c r="B6" s="5" t="s">
        <v>16</v>
      </c>
    </row>
    <row r="7" spans="1:32" s="5" customFormat="1" ht="15">
      <c r="A7" s="6"/>
      <c r="B7" s="8" t="s">
        <v>1</v>
      </c>
      <c r="C7" s="8"/>
      <c r="D7" s="8" t="s">
        <v>2</v>
      </c>
      <c r="E7" s="6"/>
      <c r="F7" s="8" t="s">
        <v>1</v>
      </c>
      <c r="G7" s="8"/>
      <c r="H7" s="8" t="s">
        <v>2</v>
      </c>
      <c r="I7" s="6"/>
      <c r="J7" s="8" t="s">
        <v>1</v>
      </c>
      <c r="K7" s="8"/>
      <c r="L7" s="8" t="s">
        <v>2</v>
      </c>
      <c r="N7" s="8" t="s">
        <v>1</v>
      </c>
      <c r="O7" s="8"/>
      <c r="P7" s="8" t="s">
        <v>2</v>
      </c>
      <c r="Q7" s="6"/>
      <c r="R7" s="8" t="s">
        <v>1</v>
      </c>
      <c r="S7" s="8"/>
      <c r="T7" s="8" t="s">
        <v>2</v>
      </c>
      <c r="U7" s="6"/>
      <c r="V7" s="8" t="s">
        <v>1</v>
      </c>
      <c r="W7" s="8"/>
      <c r="X7" s="8" t="s">
        <v>2</v>
      </c>
      <c r="Z7" s="8" t="s">
        <v>1</v>
      </c>
      <c r="AA7" s="8"/>
      <c r="AB7" s="8" t="s">
        <v>2</v>
      </c>
      <c r="AC7" s="6"/>
      <c r="AD7" s="8" t="s">
        <v>1</v>
      </c>
      <c r="AE7" s="8"/>
      <c r="AF7" s="8" t="s">
        <v>2</v>
      </c>
    </row>
    <row r="8" spans="1:32" s="5" customFormat="1" ht="15.75" thickBot="1">
      <c r="A8" s="6"/>
      <c r="B8" s="14" t="s">
        <v>62</v>
      </c>
      <c r="C8" s="14"/>
      <c r="D8" s="14" t="s">
        <v>43</v>
      </c>
      <c r="E8" s="6"/>
      <c r="F8" s="14" t="s">
        <v>63</v>
      </c>
      <c r="G8" s="14"/>
      <c r="H8" s="14" t="s">
        <v>43</v>
      </c>
      <c r="I8" s="6"/>
      <c r="J8" s="14" t="s">
        <v>64</v>
      </c>
      <c r="K8" s="14"/>
      <c r="L8" s="14" t="s">
        <v>43</v>
      </c>
      <c r="N8" s="14" t="s">
        <v>65</v>
      </c>
      <c r="O8" s="14"/>
      <c r="P8" s="14" t="s">
        <v>43</v>
      </c>
      <c r="Q8" s="6"/>
      <c r="R8" s="14" t="s">
        <v>66</v>
      </c>
      <c r="S8" s="14"/>
      <c r="T8" s="14" t="s">
        <v>43</v>
      </c>
      <c r="U8" s="6"/>
      <c r="V8" s="14" t="s">
        <v>67</v>
      </c>
      <c r="W8" s="14"/>
      <c r="X8" s="14" t="s">
        <v>43</v>
      </c>
      <c r="Z8" s="14" t="s">
        <v>68</v>
      </c>
      <c r="AA8" s="14"/>
      <c r="AB8" s="14" t="s">
        <v>43</v>
      </c>
      <c r="AC8" s="6"/>
      <c r="AD8" s="14" t="s">
        <v>69</v>
      </c>
      <c r="AE8" s="14"/>
      <c r="AF8" s="14" t="s">
        <v>43</v>
      </c>
    </row>
    <row r="9" spans="1:32" s="5" customFormat="1" ht="15" customHeight="1">
      <c r="A9" s="6"/>
      <c r="B9" s="12" t="s">
        <v>0</v>
      </c>
      <c r="C9" s="87" t="s">
        <v>6</v>
      </c>
      <c r="D9" s="12" t="s">
        <v>15</v>
      </c>
      <c r="E9" s="6"/>
      <c r="F9" s="12" t="s">
        <v>0</v>
      </c>
      <c r="G9" s="87" t="s">
        <v>6</v>
      </c>
      <c r="H9" s="12" t="s">
        <v>15</v>
      </c>
      <c r="I9" s="6"/>
      <c r="J9" s="12" t="s">
        <v>0</v>
      </c>
      <c r="K9" s="87" t="s">
        <v>6</v>
      </c>
      <c r="L9" s="12" t="s">
        <v>15</v>
      </c>
      <c r="N9" s="12" t="s">
        <v>0</v>
      </c>
      <c r="O9" s="87" t="s">
        <v>6</v>
      </c>
      <c r="P9" s="12" t="s">
        <v>15</v>
      </c>
      <c r="Q9" s="6"/>
      <c r="R9" s="12" t="s">
        <v>0</v>
      </c>
      <c r="S9" s="87" t="s">
        <v>6</v>
      </c>
      <c r="T9" s="12" t="s">
        <v>15</v>
      </c>
      <c r="U9" s="6"/>
      <c r="V9" s="12" t="s">
        <v>0</v>
      </c>
      <c r="W9" s="87" t="s">
        <v>6</v>
      </c>
      <c r="X9" s="12" t="s">
        <v>15</v>
      </c>
      <c r="Z9" s="12" t="s">
        <v>0</v>
      </c>
      <c r="AA9" s="87" t="s">
        <v>6</v>
      </c>
      <c r="AB9" s="12" t="s">
        <v>15</v>
      </c>
      <c r="AC9" s="6"/>
      <c r="AD9" s="12" t="s">
        <v>0</v>
      </c>
      <c r="AE9" s="87" t="s">
        <v>6</v>
      </c>
      <c r="AF9" s="12" t="s">
        <v>15</v>
      </c>
    </row>
    <row r="10" spans="1:32" s="5" customFormat="1" ht="15.75" customHeight="1" thickBot="1">
      <c r="A10" s="6"/>
      <c r="B10" s="88" t="s">
        <v>3</v>
      </c>
      <c r="C10" s="89" t="s">
        <v>4</v>
      </c>
      <c r="D10" s="14" t="s">
        <v>4</v>
      </c>
      <c r="E10" s="6"/>
      <c r="F10" s="88" t="s">
        <v>3</v>
      </c>
      <c r="G10" s="89" t="s">
        <v>4</v>
      </c>
      <c r="H10" s="14" t="s">
        <v>4</v>
      </c>
      <c r="I10" s="6"/>
      <c r="J10" s="88" t="s">
        <v>3</v>
      </c>
      <c r="K10" s="89" t="s">
        <v>4</v>
      </c>
      <c r="L10" s="14" t="s">
        <v>4</v>
      </c>
      <c r="N10" s="88" t="s">
        <v>3</v>
      </c>
      <c r="O10" s="89" t="s">
        <v>4</v>
      </c>
      <c r="P10" s="14" t="s">
        <v>4</v>
      </c>
      <c r="Q10" s="6"/>
      <c r="R10" s="88" t="s">
        <v>3</v>
      </c>
      <c r="S10" s="89" t="s">
        <v>4</v>
      </c>
      <c r="T10" s="14" t="s">
        <v>4</v>
      </c>
      <c r="U10" s="6"/>
      <c r="V10" s="88" t="s">
        <v>3</v>
      </c>
      <c r="W10" s="89" t="s">
        <v>4</v>
      </c>
      <c r="X10" s="14" t="s">
        <v>4</v>
      </c>
      <c r="Z10" s="88" t="s">
        <v>3</v>
      </c>
      <c r="AA10" s="89" t="s">
        <v>4</v>
      </c>
      <c r="AB10" s="14" t="s">
        <v>4</v>
      </c>
      <c r="AC10" s="6"/>
      <c r="AD10" s="88" t="s">
        <v>3</v>
      </c>
      <c r="AE10" s="89" t="s">
        <v>4</v>
      </c>
      <c r="AF10" s="14" t="s">
        <v>4</v>
      </c>
    </row>
    <row r="11" spans="1:32" s="11" customFormat="1" ht="15" customHeight="1">
      <c r="A11" s="7"/>
      <c r="B11" s="8">
        <v>5</v>
      </c>
      <c r="C11" s="9">
        <v>259.5</v>
      </c>
      <c r="D11" s="10">
        <v>0</v>
      </c>
      <c r="E11" s="7"/>
      <c r="F11" s="8">
        <v>4</v>
      </c>
      <c r="G11" s="9">
        <v>259.5</v>
      </c>
      <c r="H11" s="10">
        <v>0</v>
      </c>
      <c r="I11" s="7"/>
      <c r="J11" s="8">
        <v>4</v>
      </c>
      <c r="K11" s="9">
        <v>259.5</v>
      </c>
      <c r="L11" s="10">
        <v>0</v>
      </c>
      <c r="M11" s="7"/>
      <c r="N11" s="8">
        <v>4</v>
      </c>
      <c r="O11" s="9">
        <v>259.5</v>
      </c>
      <c r="P11" s="10">
        <v>0</v>
      </c>
      <c r="Q11" s="7"/>
      <c r="R11" s="8">
        <v>4</v>
      </c>
      <c r="S11" s="9">
        <v>259.5</v>
      </c>
      <c r="T11" s="10">
        <v>0</v>
      </c>
      <c r="U11" s="7"/>
      <c r="V11" s="8">
        <v>4</v>
      </c>
      <c r="W11" s="9">
        <v>258.96459999999996</v>
      </c>
      <c r="X11" s="10">
        <v>0</v>
      </c>
      <c r="Y11" s="7"/>
      <c r="Z11" s="8">
        <v>4</v>
      </c>
      <c r="AA11" s="9">
        <v>259.5</v>
      </c>
      <c r="AB11" s="10">
        <v>0</v>
      </c>
      <c r="AC11" s="7"/>
      <c r="AD11" s="8">
        <v>4</v>
      </c>
      <c r="AE11" s="9">
        <v>259.25120000000004</v>
      </c>
      <c r="AF11" s="10">
        <v>0</v>
      </c>
    </row>
    <row r="12" spans="1:32" s="11" customFormat="1" ht="15" customHeight="1">
      <c r="A12" s="7"/>
      <c r="B12" s="12">
        <v>39</v>
      </c>
      <c r="C12" s="13">
        <v>257.4638</v>
      </c>
      <c r="D12" s="10">
        <v>2.036200000000008</v>
      </c>
      <c r="E12" s="7"/>
      <c r="F12" s="12">
        <v>38</v>
      </c>
      <c r="G12" s="13">
        <v>257.6504</v>
      </c>
      <c r="H12" s="10">
        <v>1.8496000000000095</v>
      </c>
      <c r="I12" s="7"/>
      <c r="J12" s="12">
        <v>38</v>
      </c>
      <c r="K12" s="13">
        <v>257.29069999999996</v>
      </c>
      <c r="L12" s="10">
        <v>2.2093000000000416</v>
      </c>
      <c r="M12" s="7"/>
      <c r="N12" s="12">
        <v>38</v>
      </c>
      <c r="O12" s="13">
        <v>257.58</v>
      </c>
      <c r="P12" s="10">
        <v>1.919999999999959</v>
      </c>
      <c r="Q12" s="7"/>
      <c r="R12" s="12">
        <v>38</v>
      </c>
      <c r="S12" s="13">
        <v>257.1988</v>
      </c>
      <c r="T12" s="10">
        <v>2.3011999999999944</v>
      </c>
      <c r="U12" s="7"/>
      <c r="V12" s="12">
        <v>38</v>
      </c>
      <c r="W12" s="13">
        <v>256.79589999999996</v>
      </c>
      <c r="X12" s="10">
        <v>2.168700000000001</v>
      </c>
      <c r="Y12" s="7"/>
      <c r="Z12" s="12">
        <v>37</v>
      </c>
      <c r="AA12" s="13">
        <v>257.2826</v>
      </c>
      <c r="AB12" s="10">
        <v>2.217399999999998</v>
      </c>
      <c r="AC12" s="7"/>
      <c r="AD12" s="12">
        <v>38</v>
      </c>
      <c r="AE12" s="13">
        <v>257.02570000000003</v>
      </c>
      <c r="AF12" s="10">
        <v>2.225500000000011</v>
      </c>
    </row>
    <row r="13" spans="1:32" s="11" customFormat="1" ht="15" customHeight="1">
      <c r="A13" s="7"/>
      <c r="B13" s="12">
        <v>62</v>
      </c>
      <c r="C13" s="13">
        <v>256.36330000000004</v>
      </c>
      <c r="D13" s="10">
        <v>3.136699999999962</v>
      </c>
      <c r="E13" s="7"/>
      <c r="F13" s="12">
        <v>62</v>
      </c>
      <c r="G13" s="13">
        <v>256.1523</v>
      </c>
      <c r="H13" s="10">
        <v>3.347699999999975</v>
      </c>
      <c r="I13" s="7"/>
      <c r="J13" s="12">
        <v>62</v>
      </c>
      <c r="K13" s="13">
        <v>255.9278</v>
      </c>
      <c r="L13" s="10">
        <v>3.5722000000000094</v>
      </c>
      <c r="M13" s="7"/>
      <c r="N13" s="12">
        <v>61</v>
      </c>
      <c r="O13" s="13">
        <v>256.4146</v>
      </c>
      <c r="P13" s="10">
        <v>3.085399999999993</v>
      </c>
      <c r="Q13" s="7"/>
      <c r="R13" s="12">
        <v>61</v>
      </c>
      <c r="S13" s="13">
        <v>255.82510000000002</v>
      </c>
      <c r="T13" s="10">
        <v>3.6748999999999796</v>
      </c>
      <c r="U13" s="7"/>
      <c r="V13" s="12">
        <v>61</v>
      </c>
      <c r="W13" s="13">
        <v>255.68989999999997</v>
      </c>
      <c r="X13" s="10">
        <v>3.2746999999999957</v>
      </c>
      <c r="Y13" s="7"/>
      <c r="Z13" s="12">
        <v>62</v>
      </c>
      <c r="AA13" s="13">
        <v>256.1144</v>
      </c>
      <c r="AB13" s="10">
        <v>3.385600000000011</v>
      </c>
      <c r="AC13" s="7"/>
      <c r="AD13" s="12">
        <v>61</v>
      </c>
      <c r="AE13" s="13">
        <v>255.83590000000004</v>
      </c>
      <c r="AF13" s="10">
        <v>3.415300000000002</v>
      </c>
    </row>
    <row r="14" spans="1:32" s="11" customFormat="1" ht="15" customHeight="1">
      <c r="A14" s="7"/>
      <c r="B14" s="12">
        <v>89</v>
      </c>
      <c r="C14" s="13">
        <v>254.55689999999998</v>
      </c>
      <c r="D14" s="10">
        <v>4.943100000000015</v>
      </c>
      <c r="E14" s="7"/>
      <c r="F14" s="12">
        <v>88</v>
      </c>
      <c r="G14" s="13">
        <v>254.74079999999998</v>
      </c>
      <c r="H14" s="10">
        <v>4.759200000000021</v>
      </c>
      <c r="I14" s="7"/>
      <c r="J14" s="12">
        <v>88</v>
      </c>
      <c r="K14" s="13">
        <v>254.63529999999997</v>
      </c>
      <c r="L14" s="10">
        <v>4.864700000000028</v>
      </c>
      <c r="M14" s="7"/>
      <c r="N14" s="12">
        <v>88</v>
      </c>
      <c r="O14" s="13">
        <v>254.44060000000002</v>
      </c>
      <c r="P14" s="10">
        <v>5.059399999999982</v>
      </c>
      <c r="Q14" s="7"/>
      <c r="R14" s="12">
        <v>88</v>
      </c>
      <c r="S14" s="13">
        <v>254.1134</v>
      </c>
      <c r="T14" s="10">
        <v>5.386599999999987</v>
      </c>
      <c r="U14" s="7"/>
      <c r="V14" s="12">
        <v>89</v>
      </c>
      <c r="W14" s="13">
        <v>253.8268</v>
      </c>
      <c r="X14" s="10">
        <v>5.13779999999997</v>
      </c>
      <c r="Y14" s="7"/>
      <c r="Z14" s="12">
        <v>88</v>
      </c>
      <c r="AA14" s="13">
        <v>254.26210000000003</v>
      </c>
      <c r="AB14" s="10">
        <v>5.237899999999968</v>
      </c>
      <c r="AC14" s="7"/>
      <c r="AD14" s="12">
        <v>88</v>
      </c>
      <c r="AE14" s="13">
        <v>254.0215</v>
      </c>
      <c r="AF14" s="10">
        <v>5.229700000000037</v>
      </c>
    </row>
    <row r="15" spans="1:32" s="11" customFormat="1" ht="15" customHeight="1">
      <c r="A15" s="7"/>
      <c r="B15" s="12">
        <v>117</v>
      </c>
      <c r="C15" s="13">
        <v>253.1751</v>
      </c>
      <c r="D15" s="10">
        <v>6.324900000000014</v>
      </c>
      <c r="E15" s="7"/>
      <c r="F15" s="12">
        <v>118</v>
      </c>
      <c r="G15" s="13">
        <v>253.07510000000002</v>
      </c>
      <c r="H15" s="10">
        <v>6.42489999999998</v>
      </c>
      <c r="I15" s="7"/>
      <c r="J15" s="12">
        <v>117</v>
      </c>
      <c r="K15" s="13">
        <v>252.52069999999998</v>
      </c>
      <c r="L15" s="10">
        <v>6.979300000000023</v>
      </c>
      <c r="M15" s="7"/>
      <c r="N15" s="12">
        <v>117</v>
      </c>
      <c r="O15" s="13">
        <v>253.1399</v>
      </c>
      <c r="P15" s="10">
        <v>6.3600999999999885</v>
      </c>
      <c r="Q15" s="7"/>
      <c r="R15" s="12">
        <v>117</v>
      </c>
      <c r="S15" s="13">
        <v>252.73970000000003</v>
      </c>
      <c r="T15" s="10">
        <v>6.760299999999972</v>
      </c>
      <c r="U15" s="7"/>
      <c r="V15" s="12">
        <v>117</v>
      </c>
      <c r="W15" s="13">
        <v>252.5856</v>
      </c>
      <c r="X15" s="10">
        <v>6.378999999999962</v>
      </c>
      <c r="Y15" s="7"/>
      <c r="Z15" s="12">
        <v>117</v>
      </c>
      <c r="AA15" s="13">
        <v>252.8019</v>
      </c>
      <c r="AB15" s="10">
        <v>6.698100000000011</v>
      </c>
      <c r="AC15" s="7"/>
      <c r="AD15" s="12">
        <v>117</v>
      </c>
      <c r="AE15" s="13">
        <v>252.89660000000003</v>
      </c>
      <c r="AF15" s="10">
        <v>6.354600000000005</v>
      </c>
    </row>
    <row r="16" spans="1:32" s="11" customFormat="1" ht="15" customHeight="1">
      <c r="A16" s="7"/>
      <c r="B16" s="12">
        <v>145</v>
      </c>
      <c r="C16" s="13">
        <v>252.10700000000003</v>
      </c>
      <c r="D16" s="10">
        <v>7.392999999999972</v>
      </c>
      <c r="E16" s="7"/>
      <c r="F16" s="12">
        <v>145</v>
      </c>
      <c r="G16" s="13">
        <v>252.02859999999998</v>
      </c>
      <c r="H16" s="10">
        <v>7.471400000000017</v>
      </c>
      <c r="I16" s="7"/>
      <c r="J16" s="12">
        <v>145</v>
      </c>
      <c r="K16" s="13">
        <v>251.6094</v>
      </c>
      <c r="L16" s="10">
        <v>7.890600000000006</v>
      </c>
      <c r="M16" s="7"/>
      <c r="N16" s="12">
        <v>145</v>
      </c>
      <c r="O16" s="13">
        <v>251.65</v>
      </c>
      <c r="P16" s="10">
        <v>7.849999999999966</v>
      </c>
      <c r="Q16" s="7"/>
      <c r="R16" s="12">
        <v>145</v>
      </c>
      <c r="S16" s="13">
        <v>251.3039</v>
      </c>
      <c r="T16" s="10">
        <v>8.196100000000001</v>
      </c>
      <c r="U16" s="7"/>
      <c r="V16" s="12">
        <v>145</v>
      </c>
      <c r="W16" s="13">
        <v>250.8766</v>
      </c>
      <c r="X16" s="10">
        <v>8.087999999999965</v>
      </c>
      <c r="Y16" s="7"/>
      <c r="Z16" s="12">
        <v>145</v>
      </c>
      <c r="AA16" s="13">
        <v>251.6121</v>
      </c>
      <c r="AB16" s="10">
        <v>7.887900000000002</v>
      </c>
      <c r="AC16" s="7"/>
      <c r="AD16" s="12">
        <v>145</v>
      </c>
      <c r="AE16" s="13">
        <v>251.28220000000005</v>
      </c>
      <c r="AF16" s="10">
        <v>7.968999999999994</v>
      </c>
    </row>
    <row r="17" spans="1:32" s="11" customFormat="1" ht="15" customHeight="1">
      <c r="A17" s="7"/>
      <c r="B17" s="12">
        <v>171</v>
      </c>
      <c r="C17" s="13">
        <v>250.50620000000004</v>
      </c>
      <c r="D17" s="10">
        <v>8.993799999999965</v>
      </c>
      <c r="E17" s="7"/>
      <c r="F17" s="12">
        <v>172</v>
      </c>
      <c r="G17" s="13">
        <v>250.5116</v>
      </c>
      <c r="H17" s="10">
        <v>8.988400000000013</v>
      </c>
      <c r="I17" s="7"/>
      <c r="J17" s="12">
        <v>171</v>
      </c>
      <c r="K17" s="13">
        <v>250.1843</v>
      </c>
      <c r="L17" s="10">
        <v>9.315699999999993</v>
      </c>
      <c r="M17" s="7"/>
      <c r="N17" s="12">
        <v>171</v>
      </c>
      <c r="O17" s="13">
        <v>250.31690000000003</v>
      </c>
      <c r="P17" s="10">
        <v>9.183099999999968</v>
      </c>
      <c r="Q17" s="7"/>
      <c r="R17" s="12">
        <v>171</v>
      </c>
      <c r="S17" s="13">
        <v>249.93290000000002</v>
      </c>
      <c r="T17" s="10">
        <v>9.567099999999982</v>
      </c>
      <c r="U17" s="7"/>
      <c r="V17" s="12">
        <v>171</v>
      </c>
      <c r="W17" s="13">
        <v>249.61649999999997</v>
      </c>
      <c r="X17" s="10">
        <v>9.348099999999988</v>
      </c>
      <c r="Y17" s="7"/>
      <c r="Z17" s="12">
        <v>171</v>
      </c>
      <c r="AA17" s="13">
        <v>250.1789</v>
      </c>
      <c r="AB17" s="10">
        <v>9.321100000000001</v>
      </c>
      <c r="AC17" s="7"/>
      <c r="AD17" s="12">
        <v>171</v>
      </c>
      <c r="AE17" s="13">
        <v>249.84090000000003</v>
      </c>
      <c r="AF17" s="10">
        <v>9.410300000000007</v>
      </c>
    </row>
    <row r="18" spans="1:32" s="11" customFormat="1" ht="15" customHeight="1">
      <c r="A18" s="7"/>
      <c r="B18" s="12">
        <v>185</v>
      </c>
      <c r="C18" s="13">
        <v>249.603</v>
      </c>
      <c r="D18" s="10">
        <v>9.896999999999991</v>
      </c>
      <c r="E18" s="7"/>
      <c r="F18" s="12">
        <v>185</v>
      </c>
      <c r="G18" s="13">
        <v>249.57870000000003</v>
      </c>
      <c r="H18" s="10">
        <v>9.921299999999974</v>
      </c>
      <c r="I18" s="7"/>
      <c r="J18" s="12">
        <v>185</v>
      </c>
      <c r="K18" s="13">
        <v>249.1</v>
      </c>
      <c r="L18" s="10">
        <v>10.4</v>
      </c>
      <c r="M18" s="7"/>
      <c r="N18" s="12">
        <v>185</v>
      </c>
      <c r="O18" s="13">
        <v>249.52190000000002</v>
      </c>
      <c r="P18" s="10">
        <v>9.978099999999984</v>
      </c>
      <c r="Q18" s="7"/>
      <c r="R18" s="12">
        <v>185</v>
      </c>
      <c r="S18" s="13">
        <v>249.24880000000002</v>
      </c>
      <c r="T18" s="10">
        <v>10.251199999999983</v>
      </c>
      <c r="U18" s="7"/>
      <c r="V18" s="12">
        <v>185</v>
      </c>
      <c r="W18" s="13">
        <v>248.97019999999998</v>
      </c>
      <c r="X18" s="10">
        <v>9.994399999999985</v>
      </c>
      <c r="Y18" s="7"/>
      <c r="Z18" s="12">
        <v>185</v>
      </c>
      <c r="AA18" s="13">
        <v>249.19740000000002</v>
      </c>
      <c r="AB18" s="10">
        <v>10.302599999999984</v>
      </c>
      <c r="AC18" s="7"/>
      <c r="AD18" s="12">
        <v>185</v>
      </c>
      <c r="AE18" s="13">
        <v>248.98920000000004</v>
      </c>
      <c r="AF18" s="10">
        <v>10.262</v>
      </c>
    </row>
    <row r="19" spans="1:32" s="11" customFormat="1" ht="15" customHeight="1">
      <c r="A19" s="7"/>
      <c r="B19" s="12">
        <v>210</v>
      </c>
      <c r="C19" s="13">
        <v>248.8567</v>
      </c>
      <c r="D19" s="10">
        <v>10.64330000000001</v>
      </c>
      <c r="E19" s="7"/>
      <c r="F19" s="12">
        <v>210</v>
      </c>
      <c r="G19" s="13">
        <v>248.6458</v>
      </c>
      <c r="H19" s="10">
        <v>10.854199999999992</v>
      </c>
      <c r="I19" s="7"/>
      <c r="J19" s="12">
        <v>211</v>
      </c>
      <c r="K19" s="13">
        <v>248.65389999999996</v>
      </c>
      <c r="L19" s="10">
        <v>10.846100000000035</v>
      </c>
      <c r="M19" s="7"/>
      <c r="N19" s="12">
        <v>210</v>
      </c>
      <c r="O19" s="13">
        <v>248.59160000000003</v>
      </c>
      <c r="P19" s="10">
        <v>10.908399999999972</v>
      </c>
      <c r="Q19" s="7"/>
      <c r="R19" s="12">
        <v>210</v>
      </c>
      <c r="S19" s="13">
        <v>248.305</v>
      </c>
      <c r="T19" s="10">
        <v>11.195</v>
      </c>
      <c r="U19" s="7"/>
      <c r="V19" s="12">
        <v>210</v>
      </c>
      <c r="W19" s="13">
        <v>247.7858</v>
      </c>
      <c r="X19" s="10">
        <v>11.178799999999967</v>
      </c>
      <c r="Y19" s="7"/>
      <c r="Z19" s="12">
        <v>210</v>
      </c>
      <c r="AA19" s="13">
        <v>248.31580000000002</v>
      </c>
      <c r="AB19" s="10">
        <v>11.184199999999976</v>
      </c>
      <c r="AC19" s="7"/>
      <c r="AD19" s="12">
        <v>210</v>
      </c>
      <c r="AE19" s="13">
        <v>247.8967</v>
      </c>
      <c r="AF19" s="10">
        <v>11.35450000000003</v>
      </c>
    </row>
    <row r="20" spans="1:32" s="11" customFormat="1" ht="15" customHeight="1">
      <c r="A20" s="7"/>
      <c r="B20" s="12">
        <v>237</v>
      </c>
      <c r="C20" s="13">
        <v>247.3938</v>
      </c>
      <c r="D20" s="10">
        <v>12.106200000000001</v>
      </c>
      <c r="E20" s="7"/>
      <c r="F20" s="12">
        <v>237</v>
      </c>
      <c r="G20" s="13">
        <v>247.164</v>
      </c>
      <c r="H20" s="10">
        <v>12.336000000000013</v>
      </c>
      <c r="I20" s="7"/>
      <c r="J20" s="12">
        <v>237</v>
      </c>
      <c r="K20" s="13">
        <v>246.9124</v>
      </c>
      <c r="L20" s="10">
        <v>12.587600000000009</v>
      </c>
      <c r="M20" s="7"/>
      <c r="N20" s="12">
        <v>237</v>
      </c>
      <c r="O20" s="13">
        <v>247.1125</v>
      </c>
      <c r="P20" s="10">
        <v>12.3875</v>
      </c>
      <c r="Q20" s="7"/>
      <c r="R20" s="12">
        <v>237</v>
      </c>
      <c r="S20" s="13">
        <v>246.68800000000005</v>
      </c>
      <c r="T20" s="10">
        <v>12.811999999999955</v>
      </c>
      <c r="U20" s="7"/>
      <c r="V20" s="12">
        <v>237</v>
      </c>
      <c r="W20" s="13">
        <v>246.2661</v>
      </c>
      <c r="X20" s="10">
        <v>12.698499999999967</v>
      </c>
      <c r="Y20" s="7"/>
      <c r="Z20" s="12">
        <v>236</v>
      </c>
      <c r="AA20" s="13">
        <v>246.82050000000004</v>
      </c>
      <c r="AB20" s="10">
        <v>12.679499999999962</v>
      </c>
      <c r="AC20" s="7"/>
      <c r="AD20" s="12">
        <v>237</v>
      </c>
      <c r="AE20" s="13">
        <v>246.54200000000003</v>
      </c>
      <c r="AF20" s="10">
        <v>12.70920000000001</v>
      </c>
    </row>
    <row r="21" spans="1:32" s="11" customFormat="1" ht="15" customHeight="1">
      <c r="A21" s="7"/>
      <c r="B21" s="12">
        <v>263</v>
      </c>
      <c r="C21" s="13">
        <v>246.2851</v>
      </c>
      <c r="D21" s="10">
        <v>13.2149</v>
      </c>
      <c r="E21" s="7"/>
      <c r="F21" s="12">
        <v>262</v>
      </c>
      <c r="G21" s="13">
        <v>246.2337</v>
      </c>
      <c r="H21" s="10">
        <v>13.266300000000001</v>
      </c>
      <c r="I21" s="7"/>
      <c r="J21" s="12">
        <v>263</v>
      </c>
      <c r="K21" s="13">
        <v>245.7875</v>
      </c>
      <c r="L21" s="10">
        <v>13.7125</v>
      </c>
      <c r="M21" s="7"/>
      <c r="N21" s="12">
        <v>263</v>
      </c>
      <c r="O21" s="13">
        <v>246.10660000000001</v>
      </c>
      <c r="P21" s="10">
        <v>13.393399999999986</v>
      </c>
      <c r="Q21" s="7"/>
      <c r="R21" s="12">
        <v>263</v>
      </c>
      <c r="S21" s="13">
        <v>245.79830000000004</v>
      </c>
      <c r="T21" s="10">
        <v>13.70169999999996</v>
      </c>
      <c r="U21" s="7"/>
      <c r="V21" s="12">
        <v>263</v>
      </c>
      <c r="W21" s="13">
        <v>245.6739</v>
      </c>
      <c r="X21" s="10">
        <v>13.290699999999958</v>
      </c>
      <c r="Y21" s="7"/>
      <c r="Z21" s="12">
        <v>263</v>
      </c>
      <c r="AA21" s="13">
        <v>246.1039</v>
      </c>
      <c r="AB21" s="10">
        <v>13.39609999999999</v>
      </c>
      <c r="AC21" s="7"/>
      <c r="AD21" s="12">
        <v>263</v>
      </c>
      <c r="AE21" s="13">
        <v>245.4495</v>
      </c>
      <c r="AF21" s="10">
        <v>13.80170000000004</v>
      </c>
    </row>
    <row r="22" spans="1:32" s="11" customFormat="1" ht="15" customHeight="1">
      <c r="A22" s="7"/>
      <c r="B22" s="12">
        <v>281</v>
      </c>
      <c r="C22" s="13">
        <v>245.5172</v>
      </c>
      <c r="D22" s="10">
        <v>13.982799999999997</v>
      </c>
      <c r="E22" s="7"/>
      <c r="F22" s="12">
        <v>281</v>
      </c>
      <c r="G22" s="13">
        <v>245.3062</v>
      </c>
      <c r="H22" s="10">
        <v>14.19380000000001</v>
      </c>
      <c r="I22" s="7"/>
      <c r="J22" s="12">
        <v>281</v>
      </c>
      <c r="K22" s="13">
        <v>244.9898</v>
      </c>
      <c r="L22" s="10">
        <v>14.510199999999998</v>
      </c>
      <c r="M22" s="7"/>
      <c r="N22" s="12">
        <v>281</v>
      </c>
      <c r="O22" s="13">
        <v>245.32780000000002</v>
      </c>
      <c r="P22" s="10">
        <v>14.172199999999975</v>
      </c>
      <c r="Q22" s="7"/>
      <c r="R22" s="12">
        <v>281</v>
      </c>
      <c r="S22" s="13">
        <v>244.9547</v>
      </c>
      <c r="T22" s="10">
        <v>14.545299999999997</v>
      </c>
      <c r="U22" s="7"/>
      <c r="V22" s="12">
        <v>282</v>
      </c>
      <c r="W22" s="13">
        <v>244.56799999999998</v>
      </c>
      <c r="X22" s="10">
        <v>14.396599999999978</v>
      </c>
      <c r="Y22" s="7"/>
      <c r="Z22" s="12">
        <v>281</v>
      </c>
      <c r="AA22" s="13">
        <v>244.9952</v>
      </c>
      <c r="AB22" s="10">
        <v>14.504799999999989</v>
      </c>
      <c r="AC22" s="7"/>
      <c r="AD22" s="12">
        <v>281</v>
      </c>
      <c r="AE22" s="13">
        <v>244.6356</v>
      </c>
      <c r="AF22" s="10">
        <v>14.615600000000029</v>
      </c>
    </row>
    <row r="23" spans="1:32" s="11" customFormat="1" ht="15" customHeight="1">
      <c r="A23" s="7"/>
      <c r="B23" s="12">
        <v>307</v>
      </c>
      <c r="C23" s="13">
        <v>244.0677</v>
      </c>
      <c r="D23" s="10">
        <v>15.432299999999998</v>
      </c>
      <c r="E23" s="7"/>
      <c r="F23" s="12">
        <v>307</v>
      </c>
      <c r="G23" s="13">
        <v>244.00830000000002</v>
      </c>
      <c r="H23" s="10">
        <v>15.49169999999998</v>
      </c>
      <c r="I23" s="7"/>
      <c r="J23" s="12">
        <v>307</v>
      </c>
      <c r="K23" s="13">
        <v>243.6107</v>
      </c>
      <c r="L23" s="10">
        <v>15.889299999999992</v>
      </c>
      <c r="M23" s="7"/>
      <c r="N23" s="12">
        <v>307</v>
      </c>
      <c r="O23" s="13">
        <v>243.89460000000003</v>
      </c>
      <c r="P23" s="10">
        <v>15.605399999999975</v>
      </c>
      <c r="Q23" s="7"/>
      <c r="R23" s="12">
        <v>307</v>
      </c>
      <c r="S23" s="13">
        <v>243.5593</v>
      </c>
      <c r="T23" s="10">
        <v>15.940699999999993</v>
      </c>
      <c r="U23" s="7"/>
      <c r="V23" s="12">
        <v>307</v>
      </c>
      <c r="W23" s="13">
        <v>243.2727</v>
      </c>
      <c r="X23" s="10">
        <v>15.691899999999976</v>
      </c>
      <c r="Y23" s="7"/>
      <c r="Z23" s="12">
        <v>307</v>
      </c>
      <c r="AA23" s="13">
        <v>243.67830000000004</v>
      </c>
      <c r="AB23" s="10">
        <v>15.821699999999964</v>
      </c>
      <c r="AC23" s="7"/>
      <c r="AD23" s="12">
        <v>307</v>
      </c>
      <c r="AE23" s="13">
        <v>243.31060000000002</v>
      </c>
      <c r="AF23" s="10">
        <v>15.940600000000018</v>
      </c>
    </row>
    <row r="24" spans="1:32" s="11" customFormat="1" ht="15" customHeight="1">
      <c r="A24" s="7"/>
      <c r="B24" s="12">
        <v>332</v>
      </c>
      <c r="C24" s="13">
        <v>243.0645</v>
      </c>
      <c r="D24" s="10">
        <v>16.43549999999999</v>
      </c>
      <c r="E24" s="7"/>
      <c r="F24" s="12">
        <v>333</v>
      </c>
      <c r="G24" s="13">
        <v>242.7563</v>
      </c>
      <c r="H24" s="10">
        <v>16.74369999999999</v>
      </c>
      <c r="I24" s="7"/>
      <c r="J24" s="12">
        <v>332</v>
      </c>
      <c r="K24" s="13">
        <v>242.2776</v>
      </c>
      <c r="L24" s="10">
        <v>17.222399999999993</v>
      </c>
      <c r="M24" s="7"/>
      <c r="N24" s="12">
        <v>332</v>
      </c>
      <c r="O24" s="13">
        <v>242.6832</v>
      </c>
      <c r="P24" s="10">
        <v>16.8168</v>
      </c>
      <c r="Q24" s="7"/>
      <c r="R24" s="12">
        <v>332</v>
      </c>
      <c r="S24" s="13">
        <v>242.15590000000003</v>
      </c>
      <c r="T24" s="10">
        <v>17.34409999999997</v>
      </c>
      <c r="U24" s="7"/>
      <c r="V24" s="12">
        <v>332</v>
      </c>
      <c r="W24" s="13">
        <v>242.164</v>
      </c>
      <c r="X24" s="10">
        <v>16.800599999999974</v>
      </c>
      <c r="Y24" s="7"/>
      <c r="Z24" s="12">
        <v>332</v>
      </c>
      <c r="AA24" s="13">
        <v>242.4074</v>
      </c>
      <c r="AB24" s="10">
        <v>17.092600000000004</v>
      </c>
      <c r="AC24" s="7"/>
      <c r="AD24" s="12">
        <v>332</v>
      </c>
      <c r="AE24" s="13">
        <v>242.2262</v>
      </c>
      <c r="AF24" s="10">
        <v>17.025</v>
      </c>
    </row>
    <row r="25" spans="1:32" s="11" customFormat="1" ht="15" customHeight="1">
      <c r="A25" s="7"/>
      <c r="B25" s="12">
        <v>358</v>
      </c>
      <c r="C25" s="13">
        <v>242.2668</v>
      </c>
      <c r="D25" s="10">
        <v>17.23320000000001</v>
      </c>
      <c r="E25" s="7"/>
      <c r="F25" s="12">
        <v>359</v>
      </c>
      <c r="G25" s="13">
        <v>241.8666</v>
      </c>
      <c r="H25" s="10">
        <v>17.633399999999995</v>
      </c>
      <c r="I25" s="7"/>
      <c r="J25" s="12">
        <v>358</v>
      </c>
      <c r="K25" s="13">
        <v>241.69619999999998</v>
      </c>
      <c r="L25" s="10">
        <v>17.803800000000024</v>
      </c>
      <c r="M25" s="7"/>
      <c r="N25" s="12">
        <v>358</v>
      </c>
      <c r="O25" s="13">
        <v>242.01800000000003</v>
      </c>
      <c r="P25" s="10">
        <v>17.48199999999997</v>
      </c>
      <c r="Q25" s="7"/>
      <c r="R25" s="12">
        <v>358</v>
      </c>
      <c r="S25" s="13">
        <v>241.66920000000005</v>
      </c>
      <c r="T25" s="10">
        <v>17.830799999999954</v>
      </c>
      <c r="U25" s="7"/>
      <c r="V25" s="12">
        <v>358</v>
      </c>
      <c r="W25" s="13">
        <v>241.3041</v>
      </c>
      <c r="X25" s="10">
        <v>17.660499999999956</v>
      </c>
      <c r="Y25" s="7"/>
      <c r="Z25" s="12">
        <v>358</v>
      </c>
      <c r="AA25" s="13">
        <v>241.79090000000002</v>
      </c>
      <c r="AB25" s="10">
        <v>17.709099999999978</v>
      </c>
      <c r="AC25" s="7"/>
      <c r="AD25" s="12">
        <v>358</v>
      </c>
      <c r="AE25" s="13">
        <v>241.39610000000005</v>
      </c>
      <c r="AF25" s="10">
        <v>17.855099999999993</v>
      </c>
    </row>
    <row r="26" spans="1:32" s="11" customFormat="1" ht="15" customHeight="1">
      <c r="A26" s="7"/>
      <c r="B26" s="12">
        <v>379</v>
      </c>
      <c r="C26" s="13">
        <v>241.32580000000002</v>
      </c>
      <c r="D26" s="10">
        <v>18.174199999999985</v>
      </c>
      <c r="E26" s="7"/>
      <c r="F26" s="12">
        <v>379</v>
      </c>
      <c r="G26" s="13">
        <v>240.8066</v>
      </c>
      <c r="H26" s="10">
        <v>18.693399999999997</v>
      </c>
      <c r="I26" s="7"/>
      <c r="J26" s="12">
        <v>379</v>
      </c>
      <c r="K26" s="13">
        <v>240.54159999999996</v>
      </c>
      <c r="L26" s="10">
        <v>18.95840000000004</v>
      </c>
      <c r="M26" s="7"/>
      <c r="N26" s="12">
        <v>379</v>
      </c>
      <c r="O26" s="13">
        <v>240.6254</v>
      </c>
      <c r="P26" s="10">
        <v>18.874599999999987</v>
      </c>
      <c r="Q26" s="7"/>
      <c r="R26" s="12">
        <v>379</v>
      </c>
      <c r="S26" s="13">
        <v>240.31980000000004</v>
      </c>
      <c r="T26" s="10">
        <v>19.180199999999957</v>
      </c>
      <c r="U26" s="7"/>
      <c r="V26" s="12">
        <v>379</v>
      </c>
      <c r="W26" s="13">
        <v>239.9142</v>
      </c>
      <c r="X26" s="10">
        <v>19.050399999999968</v>
      </c>
      <c r="Y26" s="7"/>
      <c r="Z26" s="12">
        <v>379</v>
      </c>
      <c r="AA26" s="13">
        <v>240.41990000000004</v>
      </c>
      <c r="AB26" s="10">
        <v>19.08009999999996</v>
      </c>
      <c r="AC26" s="7"/>
      <c r="AD26" s="12">
        <v>379</v>
      </c>
      <c r="AE26" s="13">
        <v>240.1522</v>
      </c>
      <c r="AF26" s="10">
        <v>19.099000000000046</v>
      </c>
    </row>
    <row r="27" spans="1:32" s="11" customFormat="1" ht="15" customHeight="1">
      <c r="A27" s="7"/>
      <c r="B27" s="12">
        <v>403</v>
      </c>
      <c r="C27" s="13">
        <v>239.75740000000002</v>
      </c>
      <c r="D27" s="10">
        <v>19.74259999999998</v>
      </c>
      <c r="E27" s="7"/>
      <c r="F27" s="12">
        <v>403</v>
      </c>
      <c r="G27" s="13">
        <v>239.4762</v>
      </c>
      <c r="H27" s="10">
        <v>20.023799999999994</v>
      </c>
      <c r="I27" s="7"/>
      <c r="J27" s="12">
        <v>403</v>
      </c>
      <c r="K27" s="13">
        <v>239.20029999999997</v>
      </c>
      <c r="L27" s="10">
        <v>20.29970000000003</v>
      </c>
      <c r="M27" s="7"/>
      <c r="N27" s="12">
        <v>403</v>
      </c>
      <c r="O27" s="13">
        <v>239.6979</v>
      </c>
      <c r="P27" s="10">
        <v>19.802099999999996</v>
      </c>
      <c r="Q27" s="7"/>
      <c r="R27" s="12">
        <v>403</v>
      </c>
      <c r="S27" s="13">
        <v>239.2652</v>
      </c>
      <c r="T27" s="10">
        <v>20.234800000000007</v>
      </c>
      <c r="U27" s="7"/>
      <c r="V27" s="12">
        <v>403</v>
      </c>
      <c r="W27" s="13">
        <v>238.91909999999996</v>
      </c>
      <c r="X27" s="10">
        <v>20.045500000000004</v>
      </c>
      <c r="Y27" s="7"/>
      <c r="Z27" s="12">
        <v>403</v>
      </c>
      <c r="AA27" s="13">
        <v>239.2706</v>
      </c>
      <c r="AB27" s="10">
        <v>20.2294</v>
      </c>
      <c r="AC27" s="7"/>
      <c r="AD27" s="12">
        <v>403</v>
      </c>
      <c r="AE27" s="13">
        <v>238.92180000000002</v>
      </c>
      <c r="AF27" s="10">
        <v>20.32940000000002</v>
      </c>
    </row>
    <row r="28" spans="1:32" s="11" customFormat="1" ht="15" customHeight="1">
      <c r="A28" s="7"/>
      <c r="B28" s="12">
        <v>428</v>
      </c>
      <c r="C28" s="13">
        <v>238.99220000000003</v>
      </c>
      <c r="D28" s="10">
        <v>20.507799999999975</v>
      </c>
      <c r="E28" s="7"/>
      <c r="F28" s="12">
        <v>428</v>
      </c>
      <c r="G28" s="13">
        <v>238.64339999999999</v>
      </c>
      <c r="H28" s="10">
        <v>20.856600000000014</v>
      </c>
      <c r="I28" s="7"/>
      <c r="J28" s="12">
        <v>427</v>
      </c>
      <c r="K28" s="13">
        <v>238.45939999999996</v>
      </c>
      <c r="L28" s="10">
        <v>21.04060000000004</v>
      </c>
      <c r="M28" s="7"/>
      <c r="N28" s="12">
        <v>427</v>
      </c>
      <c r="O28" s="13">
        <v>238.5027</v>
      </c>
      <c r="P28" s="10">
        <v>20.997299999999996</v>
      </c>
      <c r="Q28" s="7"/>
      <c r="R28" s="12">
        <v>427</v>
      </c>
      <c r="S28" s="13">
        <v>238.3702</v>
      </c>
      <c r="T28" s="10">
        <v>21.12979999999999</v>
      </c>
      <c r="U28" s="7"/>
      <c r="V28" s="12">
        <v>428</v>
      </c>
      <c r="W28" s="13">
        <v>238.02949999999998</v>
      </c>
      <c r="X28" s="10">
        <v>20.935099999999977</v>
      </c>
      <c r="Y28" s="7"/>
      <c r="Z28" s="12">
        <v>428</v>
      </c>
      <c r="AA28" s="13">
        <v>238.59730000000002</v>
      </c>
      <c r="AB28" s="10">
        <v>20.90269999999998</v>
      </c>
      <c r="AC28" s="7"/>
      <c r="AD28" s="12">
        <v>428</v>
      </c>
      <c r="AE28" s="13">
        <v>238.19980000000004</v>
      </c>
      <c r="AF28" s="10">
        <v>21.0514</v>
      </c>
    </row>
    <row r="29" spans="1:32" s="11" customFormat="1" ht="15" customHeight="1">
      <c r="A29" s="7"/>
      <c r="B29" s="12">
        <v>451</v>
      </c>
      <c r="C29" s="13">
        <v>238.23770000000002</v>
      </c>
      <c r="D29" s="10">
        <v>21.262299999999982</v>
      </c>
      <c r="E29" s="7"/>
      <c r="F29" s="12">
        <v>452</v>
      </c>
      <c r="G29" s="13">
        <v>237.8754</v>
      </c>
      <c r="H29" s="10">
        <v>21.624599999999987</v>
      </c>
      <c r="I29" s="7"/>
      <c r="J29" s="12">
        <v>453</v>
      </c>
      <c r="K29" s="13">
        <v>237.3562</v>
      </c>
      <c r="L29" s="10">
        <v>22.1438</v>
      </c>
      <c r="M29" s="7"/>
      <c r="N29" s="12">
        <v>452</v>
      </c>
      <c r="O29" s="13">
        <v>237.7077</v>
      </c>
      <c r="P29" s="10">
        <v>21.79230000000001</v>
      </c>
      <c r="Q29" s="7"/>
      <c r="R29" s="12">
        <v>452</v>
      </c>
      <c r="S29" s="13">
        <v>237.42110000000002</v>
      </c>
      <c r="T29" s="10">
        <v>22.078899999999976</v>
      </c>
      <c r="U29" s="7"/>
      <c r="V29" s="12">
        <v>452</v>
      </c>
      <c r="W29" s="13">
        <v>236.9776</v>
      </c>
      <c r="X29" s="10">
        <v>21.986999999999966</v>
      </c>
      <c r="Y29" s="7"/>
      <c r="Z29" s="12">
        <v>452</v>
      </c>
      <c r="AA29" s="13">
        <v>237.54810000000003</v>
      </c>
      <c r="AB29" s="10">
        <v>21.951899999999966</v>
      </c>
      <c r="AC29" s="7"/>
      <c r="AD29" s="12">
        <v>452</v>
      </c>
      <c r="AE29" s="13">
        <v>236.8478</v>
      </c>
      <c r="AF29" s="10">
        <v>22.403400000000033</v>
      </c>
    </row>
    <row r="30" spans="1:32" s="11" customFormat="1" ht="15" customHeight="1">
      <c r="A30" s="7"/>
      <c r="B30" s="12">
        <v>469</v>
      </c>
      <c r="C30" s="13">
        <v>237.06150000000002</v>
      </c>
      <c r="D30" s="10">
        <v>22.438499999999976</v>
      </c>
      <c r="E30" s="7"/>
      <c r="F30" s="12">
        <v>469</v>
      </c>
      <c r="G30" s="13">
        <v>236.6504</v>
      </c>
      <c r="H30" s="10">
        <v>22.84960000000001</v>
      </c>
      <c r="I30" s="7"/>
      <c r="J30" s="12">
        <v>469</v>
      </c>
      <c r="K30" s="13">
        <v>236.2475</v>
      </c>
      <c r="L30" s="10">
        <v>23.2525</v>
      </c>
      <c r="M30" s="7"/>
      <c r="N30" s="12">
        <v>468</v>
      </c>
      <c r="O30" s="13">
        <v>236.58820000000003</v>
      </c>
      <c r="P30" s="10">
        <v>22.91179999999997</v>
      </c>
      <c r="Q30" s="7"/>
      <c r="R30" s="12">
        <v>469</v>
      </c>
      <c r="S30" s="13">
        <v>236.20420000000001</v>
      </c>
      <c r="T30" s="10">
        <v>23.295799999999986</v>
      </c>
      <c r="U30" s="7"/>
      <c r="V30" s="12">
        <v>469</v>
      </c>
      <c r="W30" s="13">
        <v>235.85</v>
      </c>
      <c r="X30" s="10">
        <v>23.114599999999996</v>
      </c>
      <c r="Y30" s="7"/>
      <c r="Z30" s="12">
        <v>469</v>
      </c>
      <c r="AA30" s="13">
        <v>236.12850000000003</v>
      </c>
      <c r="AB30" s="10">
        <v>23.37149999999997</v>
      </c>
      <c r="AC30" s="7"/>
      <c r="AD30" s="12">
        <v>469</v>
      </c>
      <c r="AE30" s="13">
        <v>235.99870000000004</v>
      </c>
      <c r="AF30" s="10">
        <v>23.2525</v>
      </c>
    </row>
    <row r="31" spans="1:32" s="11" customFormat="1" ht="15" customHeight="1" thickBot="1">
      <c r="A31" s="7"/>
      <c r="B31" s="14">
        <v>493</v>
      </c>
      <c r="C31" s="107">
        <v>235.72020000000003</v>
      </c>
      <c r="D31" s="108">
        <v>23.779799999999966</v>
      </c>
      <c r="E31" s="7"/>
      <c r="F31" s="14">
        <v>493</v>
      </c>
      <c r="G31" s="107">
        <v>235.293</v>
      </c>
      <c r="H31" s="108">
        <v>24.206999999999994</v>
      </c>
      <c r="I31" s="7"/>
      <c r="J31" s="14">
        <v>493</v>
      </c>
      <c r="K31" s="107">
        <v>235.082</v>
      </c>
      <c r="L31" s="108">
        <v>24.418000000000006</v>
      </c>
      <c r="M31" s="7"/>
      <c r="N31" s="14">
        <v>494</v>
      </c>
      <c r="O31" s="107">
        <v>235.61470000000003</v>
      </c>
      <c r="P31" s="108">
        <v>23.885299999999972</v>
      </c>
      <c r="Q31" s="7"/>
      <c r="R31" s="14">
        <v>493</v>
      </c>
      <c r="S31" s="107">
        <v>235.33620000000002</v>
      </c>
      <c r="T31" s="108">
        <v>24.16379999999998</v>
      </c>
      <c r="U31" s="7"/>
      <c r="V31" s="14">
        <v>494</v>
      </c>
      <c r="W31" s="107">
        <v>235.2253</v>
      </c>
      <c r="X31" s="108">
        <v>23.739299999999957</v>
      </c>
      <c r="Y31" s="7"/>
      <c r="Z31" s="14">
        <v>493</v>
      </c>
      <c r="AA31" s="107">
        <v>235.5011</v>
      </c>
      <c r="AB31" s="108">
        <v>23.998899999999992</v>
      </c>
      <c r="AC31" s="7"/>
      <c r="AD31" s="14">
        <v>493</v>
      </c>
      <c r="AE31" s="107">
        <v>234.9549</v>
      </c>
      <c r="AF31" s="108">
        <v>24.29630000000003</v>
      </c>
    </row>
    <row r="32" spans="1:32" s="16" customFormat="1" ht="18.75" thickBot="1">
      <c r="A32" s="15"/>
      <c r="B32" s="16" t="s">
        <v>25</v>
      </c>
      <c r="C32" s="17">
        <v>21.15384652289173</v>
      </c>
      <c r="D32" s="17"/>
      <c r="E32" s="15"/>
      <c r="F32" s="16" t="s">
        <v>25</v>
      </c>
      <c r="G32" s="17">
        <v>20.729225199904104</v>
      </c>
      <c r="H32" s="17"/>
      <c r="I32" s="15"/>
      <c r="J32" s="16" t="s">
        <v>25</v>
      </c>
      <c r="K32" s="17">
        <v>20.6316540428937</v>
      </c>
      <c r="L32" s="17"/>
      <c r="M32" s="15"/>
      <c r="N32" s="16" t="s">
        <v>25</v>
      </c>
      <c r="O32" s="17">
        <v>20.81300404014817</v>
      </c>
      <c r="P32" s="17"/>
      <c r="Q32" s="15"/>
      <c r="R32" s="16" t="s">
        <v>25</v>
      </c>
      <c r="S32" s="17">
        <v>20.79938037146385</v>
      </c>
      <c r="T32" s="17"/>
      <c r="U32" s="15"/>
      <c r="V32" s="16" t="s">
        <v>25</v>
      </c>
      <c r="W32" s="17">
        <v>20.865364185393215</v>
      </c>
      <c r="X32" s="17"/>
      <c r="Y32" s="15"/>
      <c r="Z32" s="16" t="s">
        <v>25</v>
      </c>
      <c r="AA32" s="17">
        <v>20.784231441550162</v>
      </c>
      <c r="AB32" s="17"/>
      <c r="AC32" s="15"/>
      <c r="AD32" s="16" t="s">
        <v>25</v>
      </c>
      <c r="AE32" s="17">
        <v>20.589205860473765</v>
      </c>
      <c r="AF32" s="17"/>
    </row>
    <row r="33" spans="1:32" s="5" customFormat="1" ht="15">
      <c r="A33" s="6"/>
      <c r="B33" s="8" t="s">
        <v>1</v>
      </c>
      <c r="C33" s="8"/>
      <c r="D33" s="8" t="s">
        <v>2</v>
      </c>
      <c r="E33" s="6"/>
      <c r="F33" s="8" t="s">
        <v>1</v>
      </c>
      <c r="G33" s="8"/>
      <c r="H33" s="8" t="s">
        <v>2</v>
      </c>
      <c r="I33" s="6"/>
      <c r="J33" s="8" t="s">
        <v>1</v>
      </c>
      <c r="K33" s="8"/>
      <c r="L33" s="8" t="s">
        <v>2</v>
      </c>
      <c r="N33" s="8" t="s">
        <v>1</v>
      </c>
      <c r="O33" s="8"/>
      <c r="P33" s="8" t="s">
        <v>2</v>
      </c>
      <c r="Q33" s="6"/>
      <c r="R33" s="8" t="s">
        <v>1</v>
      </c>
      <c r="S33" s="8"/>
      <c r="T33" s="8" t="s">
        <v>2</v>
      </c>
      <c r="U33" s="6"/>
      <c r="V33" s="8" t="s">
        <v>1</v>
      </c>
      <c r="W33" s="8"/>
      <c r="X33" s="8" t="s">
        <v>2</v>
      </c>
      <c r="Z33" s="8" t="s">
        <v>1</v>
      </c>
      <c r="AA33" s="8"/>
      <c r="AB33" s="8" t="s">
        <v>2</v>
      </c>
      <c r="AC33" s="6"/>
      <c r="AD33" s="8" t="s">
        <v>1</v>
      </c>
      <c r="AE33" s="8"/>
      <c r="AF33" s="8" t="s">
        <v>2</v>
      </c>
    </row>
    <row r="34" spans="1:32" s="5" customFormat="1" ht="15.75" thickBot="1">
      <c r="A34" s="6"/>
      <c r="B34" s="14" t="s">
        <v>62</v>
      </c>
      <c r="C34" s="14"/>
      <c r="D34" s="14" t="s">
        <v>44</v>
      </c>
      <c r="E34" s="6"/>
      <c r="F34" s="14" t="s">
        <v>63</v>
      </c>
      <c r="G34" s="14"/>
      <c r="H34" s="14" t="s">
        <v>44</v>
      </c>
      <c r="I34" s="6"/>
      <c r="J34" s="14" t="s">
        <v>64</v>
      </c>
      <c r="K34" s="14"/>
      <c r="L34" s="14" t="s">
        <v>44</v>
      </c>
      <c r="N34" s="14" t="s">
        <v>65</v>
      </c>
      <c r="O34" s="14"/>
      <c r="P34" s="14" t="s">
        <v>44</v>
      </c>
      <c r="Q34" s="6"/>
      <c r="R34" s="14" t="s">
        <v>66</v>
      </c>
      <c r="S34" s="14"/>
      <c r="T34" s="14" t="s">
        <v>44</v>
      </c>
      <c r="U34" s="6"/>
      <c r="V34" s="14" t="s">
        <v>67</v>
      </c>
      <c r="W34" s="14"/>
      <c r="X34" s="14" t="s">
        <v>44</v>
      </c>
      <c r="Z34" s="14" t="s">
        <v>68</v>
      </c>
      <c r="AA34" s="14"/>
      <c r="AB34" s="14" t="s">
        <v>44</v>
      </c>
      <c r="AC34" s="6"/>
      <c r="AD34" s="14" t="s">
        <v>69</v>
      </c>
      <c r="AE34" s="14"/>
      <c r="AF34" s="14" t="s">
        <v>44</v>
      </c>
    </row>
    <row r="35" spans="1:32" s="5" customFormat="1" ht="15" customHeight="1">
      <c r="A35" s="6"/>
      <c r="B35" s="12" t="s">
        <v>0</v>
      </c>
      <c r="C35" s="87" t="s">
        <v>6</v>
      </c>
      <c r="D35" s="12" t="s">
        <v>15</v>
      </c>
      <c r="E35" s="6"/>
      <c r="F35" s="12" t="s">
        <v>0</v>
      </c>
      <c r="G35" s="87" t="s">
        <v>6</v>
      </c>
      <c r="H35" s="12" t="s">
        <v>15</v>
      </c>
      <c r="I35" s="6"/>
      <c r="J35" s="12" t="s">
        <v>0</v>
      </c>
      <c r="K35" s="87" t="s">
        <v>6</v>
      </c>
      <c r="L35" s="12" t="s">
        <v>15</v>
      </c>
      <c r="N35" s="12" t="s">
        <v>0</v>
      </c>
      <c r="O35" s="87" t="s">
        <v>6</v>
      </c>
      <c r="P35" s="12" t="s">
        <v>15</v>
      </c>
      <c r="Q35" s="6"/>
      <c r="R35" s="12" t="s">
        <v>0</v>
      </c>
      <c r="S35" s="87" t="s">
        <v>6</v>
      </c>
      <c r="T35" s="12" t="s">
        <v>15</v>
      </c>
      <c r="U35" s="6"/>
      <c r="V35" s="12" t="s">
        <v>0</v>
      </c>
      <c r="W35" s="87" t="s">
        <v>6</v>
      </c>
      <c r="X35" s="12" t="s">
        <v>15</v>
      </c>
      <c r="Z35" s="12" t="s">
        <v>0</v>
      </c>
      <c r="AA35" s="87" t="s">
        <v>6</v>
      </c>
      <c r="AB35" s="12" t="s">
        <v>15</v>
      </c>
      <c r="AC35" s="6"/>
      <c r="AD35" s="12" t="s">
        <v>0</v>
      </c>
      <c r="AE35" s="87" t="s">
        <v>6</v>
      </c>
      <c r="AF35" s="12" t="s">
        <v>15</v>
      </c>
    </row>
    <row r="36" spans="1:32" s="5" customFormat="1" ht="15.75" customHeight="1" thickBot="1">
      <c r="A36" s="6"/>
      <c r="B36" s="88" t="s">
        <v>3</v>
      </c>
      <c r="C36" s="89" t="s">
        <v>4</v>
      </c>
      <c r="D36" s="14" t="s">
        <v>4</v>
      </c>
      <c r="E36" s="6"/>
      <c r="F36" s="88" t="s">
        <v>3</v>
      </c>
      <c r="G36" s="89" t="s">
        <v>4</v>
      </c>
      <c r="H36" s="14" t="s">
        <v>4</v>
      </c>
      <c r="I36" s="6"/>
      <c r="J36" s="88" t="s">
        <v>3</v>
      </c>
      <c r="K36" s="89" t="s">
        <v>4</v>
      </c>
      <c r="L36" s="14" t="s">
        <v>4</v>
      </c>
      <c r="N36" s="88" t="s">
        <v>3</v>
      </c>
      <c r="O36" s="89" t="s">
        <v>4</v>
      </c>
      <c r="P36" s="14" t="s">
        <v>4</v>
      </c>
      <c r="Q36" s="6"/>
      <c r="R36" s="88" t="s">
        <v>3</v>
      </c>
      <c r="S36" s="89" t="s">
        <v>4</v>
      </c>
      <c r="T36" s="14" t="s">
        <v>4</v>
      </c>
      <c r="U36" s="6"/>
      <c r="V36" s="88" t="s">
        <v>3</v>
      </c>
      <c r="W36" s="89" t="s">
        <v>4</v>
      </c>
      <c r="X36" s="14" t="s">
        <v>4</v>
      </c>
      <c r="Z36" s="88" t="s">
        <v>3</v>
      </c>
      <c r="AA36" s="89" t="s">
        <v>4</v>
      </c>
      <c r="AB36" s="14" t="s">
        <v>4</v>
      </c>
      <c r="AC36" s="6"/>
      <c r="AD36" s="88" t="s">
        <v>3</v>
      </c>
      <c r="AE36" s="89" t="s">
        <v>4</v>
      </c>
      <c r="AF36" s="14" t="s">
        <v>4</v>
      </c>
    </row>
    <row r="37" spans="1:32" s="11" customFormat="1" ht="15" customHeight="1">
      <c r="A37" s="7"/>
      <c r="B37" s="8">
        <v>4</v>
      </c>
      <c r="C37" s="9">
        <v>259.5</v>
      </c>
      <c r="D37" s="10">
        <v>0</v>
      </c>
      <c r="E37" s="7"/>
      <c r="F37" s="8">
        <v>3</v>
      </c>
      <c r="G37" s="9">
        <v>259.5</v>
      </c>
      <c r="H37" s="10">
        <v>0</v>
      </c>
      <c r="I37" s="7"/>
      <c r="J37" s="8">
        <v>4</v>
      </c>
      <c r="K37" s="9">
        <v>259.5</v>
      </c>
      <c r="L37" s="10">
        <v>0</v>
      </c>
      <c r="M37" s="7"/>
      <c r="N37" s="8">
        <v>3</v>
      </c>
      <c r="O37" s="9">
        <v>259.5</v>
      </c>
      <c r="P37" s="10">
        <v>0</v>
      </c>
      <c r="Q37" s="7"/>
      <c r="R37" s="8">
        <v>3</v>
      </c>
      <c r="S37" s="9">
        <v>259.5</v>
      </c>
      <c r="T37" s="10">
        <v>0</v>
      </c>
      <c r="U37" s="7"/>
      <c r="V37" s="8">
        <v>3</v>
      </c>
      <c r="W37" s="9">
        <v>259.27549999999997</v>
      </c>
      <c r="X37" s="10">
        <v>0</v>
      </c>
      <c r="Y37" s="7"/>
      <c r="Z37" s="8">
        <v>3</v>
      </c>
      <c r="AA37" s="9">
        <v>259.3378</v>
      </c>
      <c r="AB37" s="10">
        <v>0</v>
      </c>
      <c r="AC37" s="7"/>
      <c r="AD37" s="8">
        <v>3</v>
      </c>
      <c r="AE37" s="9">
        <v>259.2431</v>
      </c>
      <c r="AF37" s="10">
        <v>0</v>
      </c>
    </row>
    <row r="38" spans="1:32" s="11" customFormat="1" ht="15" customHeight="1">
      <c r="A38" s="7"/>
      <c r="B38" s="12">
        <v>38</v>
      </c>
      <c r="C38" s="13">
        <v>257.5666</v>
      </c>
      <c r="D38" s="10">
        <v>1.933400000000006</v>
      </c>
      <c r="E38" s="7"/>
      <c r="F38" s="12">
        <v>37</v>
      </c>
      <c r="G38" s="13">
        <v>257.4557</v>
      </c>
      <c r="H38" s="10">
        <v>2.044300000000021</v>
      </c>
      <c r="I38" s="7"/>
      <c r="J38" s="12">
        <v>38</v>
      </c>
      <c r="K38" s="13">
        <v>257.43129999999996</v>
      </c>
      <c r="L38" s="10">
        <v>2.0687000000000353</v>
      </c>
      <c r="M38" s="7"/>
      <c r="N38" s="12">
        <v>37</v>
      </c>
      <c r="O38" s="13">
        <v>257.5315</v>
      </c>
      <c r="P38" s="10">
        <v>1.968500000000006</v>
      </c>
      <c r="Q38" s="7"/>
      <c r="R38" s="12">
        <v>37</v>
      </c>
      <c r="S38" s="13">
        <v>257.0474</v>
      </c>
      <c r="T38" s="10">
        <v>2.452600000000018</v>
      </c>
      <c r="U38" s="7"/>
      <c r="V38" s="12">
        <v>37</v>
      </c>
      <c r="W38" s="13">
        <v>257.0528</v>
      </c>
      <c r="X38" s="10">
        <v>2.222699999999975</v>
      </c>
      <c r="Y38" s="7"/>
      <c r="Z38" s="12">
        <v>37</v>
      </c>
      <c r="AA38" s="13">
        <v>256.8284</v>
      </c>
      <c r="AB38" s="10">
        <v>2.509400000000028</v>
      </c>
      <c r="AC38" s="7"/>
      <c r="AD38" s="12">
        <v>37</v>
      </c>
      <c r="AE38" s="13">
        <v>256.9176</v>
      </c>
      <c r="AF38" s="10">
        <v>2.3255000000000337</v>
      </c>
    </row>
    <row r="39" spans="1:32" s="11" customFormat="1" ht="15" customHeight="1">
      <c r="A39" s="7"/>
      <c r="B39" s="12">
        <v>61</v>
      </c>
      <c r="C39" s="13">
        <v>256.20369999999997</v>
      </c>
      <c r="D39" s="10">
        <v>3.2963000000000306</v>
      </c>
      <c r="E39" s="7"/>
      <c r="F39" s="12">
        <v>61</v>
      </c>
      <c r="G39" s="13">
        <v>256.2226</v>
      </c>
      <c r="H39" s="10">
        <v>3.2774</v>
      </c>
      <c r="I39" s="7"/>
      <c r="J39" s="12">
        <v>61</v>
      </c>
      <c r="K39" s="13">
        <v>256.1577</v>
      </c>
      <c r="L39" s="10">
        <v>3.342300000000023</v>
      </c>
      <c r="M39" s="7"/>
      <c r="N39" s="12">
        <v>60</v>
      </c>
      <c r="O39" s="13">
        <v>256.0415</v>
      </c>
      <c r="P39" s="10">
        <v>3.458500000000015</v>
      </c>
      <c r="Q39" s="7"/>
      <c r="R39" s="12">
        <v>60</v>
      </c>
      <c r="S39" s="13">
        <v>255.7602</v>
      </c>
      <c r="T39" s="10">
        <v>3.7398000000000025</v>
      </c>
      <c r="U39" s="7"/>
      <c r="V39" s="12">
        <v>61</v>
      </c>
      <c r="W39" s="13">
        <v>255.8603</v>
      </c>
      <c r="X39" s="10">
        <v>3.4151999999999703</v>
      </c>
      <c r="Y39" s="7"/>
      <c r="Z39" s="12">
        <v>61</v>
      </c>
      <c r="AA39" s="13">
        <v>255.7765</v>
      </c>
      <c r="AB39" s="10">
        <v>3.561300000000017</v>
      </c>
      <c r="AC39" s="7"/>
      <c r="AD39" s="12">
        <v>61</v>
      </c>
      <c r="AE39" s="13">
        <v>255.80079999999998</v>
      </c>
      <c r="AF39" s="10">
        <v>3.4423000000000457</v>
      </c>
    </row>
    <row r="40" spans="1:32" s="11" customFormat="1" ht="15" customHeight="1">
      <c r="A40" s="7"/>
      <c r="B40" s="12">
        <v>88</v>
      </c>
      <c r="C40" s="13">
        <v>254.43259999999998</v>
      </c>
      <c r="D40" s="10">
        <v>5.0674000000000206</v>
      </c>
      <c r="E40" s="7"/>
      <c r="F40" s="12">
        <v>87</v>
      </c>
      <c r="G40" s="13">
        <v>254.4244</v>
      </c>
      <c r="H40" s="10">
        <v>5.0756000000000085</v>
      </c>
      <c r="I40" s="7"/>
      <c r="J40" s="12">
        <v>88</v>
      </c>
      <c r="K40" s="13">
        <v>254.0539</v>
      </c>
      <c r="L40" s="10">
        <v>5.446100000000001</v>
      </c>
      <c r="M40" s="7"/>
      <c r="N40" s="12">
        <v>88</v>
      </c>
      <c r="O40" s="13">
        <v>253.8322</v>
      </c>
      <c r="P40" s="10">
        <v>5.6678</v>
      </c>
      <c r="Q40" s="7"/>
      <c r="R40" s="12">
        <v>87</v>
      </c>
      <c r="S40" s="13">
        <v>253.716</v>
      </c>
      <c r="T40" s="10">
        <v>5.783999999999992</v>
      </c>
      <c r="U40" s="7"/>
      <c r="V40" s="12">
        <v>87</v>
      </c>
      <c r="W40" s="13">
        <v>253.95659999999998</v>
      </c>
      <c r="X40" s="10">
        <v>5.318899999999985</v>
      </c>
      <c r="Y40" s="7"/>
      <c r="Z40" s="12">
        <v>87</v>
      </c>
      <c r="AA40" s="13">
        <v>253.91340000000002</v>
      </c>
      <c r="AB40" s="10">
        <v>5.4243999999999915</v>
      </c>
      <c r="AC40" s="7"/>
      <c r="AD40" s="12">
        <v>87</v>
      </c>
      <c r="AE40" s="13">
        <v>253.82139999999998</v>
      </c>
      <c r="AF40" s="10">
        <v>5.421700000000044</v>
      </c>
    </row>
    <row r="41" spans="1:32" s="11" customFormat="1" ht="15" customHeight="1">
      <c r="A41" s="7"/>
      <c r="B41" s="12">
        <v>117</v>
      </c>
      <c r="C41" s="13">
        <v>253.03459999999995</v>
      </c>
      <c r="D41" s="10">
        <v>6.465400000000045</v>
      </c>
      <c r="E41" s="7"/>
      <c r="F41" s="12">
        <v>116</v>
      </c>
      <c r="G41" s="13">
        <v>252.8506</v>
      </c>
      <c r="H41" s="10">
        <v>6.649400000000014</v>
      </c>
      <c r="I41" s="7"/>
      <c r="J41" s="12">
        <v>116</v>
      </c>
      <c r="K41" s="13">
        <v>252.8533</v>
      </c>
      <c r="L41" s="10">
        <v>6.64670000000001</v>
      </c>
      <c r="M41" s="7"/>
      <c r="N41" s="12">
        <v>116</v>
      </c>
      <c r="O41" s="13">
        <v>252.7398</v>
      </c>
      <c r="P41" s="10">
        <v>6.7601999999999975</v>
      </c>
      <c r="Q41" s="7"/>
      <c r="R41" s="12">
        <v>116</v>
      </c>
      <c r="S41" s="13">
        <v>252.71269999999998</v>
      </c>
      <c r="T41" s="10">
        <v>6.787300000000016</v>
      </c>
      <c r="U41" s="7"/>
      <c r="V41" s="12">
        <v>116</v>
      </c>
      <c r="W41" s="13">
        <v>252.57209999999998</v>
      </c>
      <c r="X41" s="10">
        <v>6.703399999999988</v>
      </c>
      <c r="Y41" s="7"/>
      <c r="Z41" s="12">
        <v>116</v>
      </c>
      <c r="AA41" s="13">
        <v>252.829</v>
      </c>
      <c r="AB41" s="10">
        <v>6.508800000000008</v>
      </c>
      <c r="AC41" s="7"/>
      <c r="AD41" s="12">
        <v>116</v>
      </c>
      <c r="AE41" s="13">
        <v>252.7371</v>
      </c>
      <c r="AF41" s="10">
        <v>6.506000000000029</v>
      </c>
    </row>
    <row r="42" spans="1:32" s="11" customFormat="1" ht="15" customHeight="1">
      <c r="A42" s="7"/>
      <c r="B42" s="12">
        <v>145</v>
      </c>
      <c r="C42" s="13">
        <v>251.46079999999995</v>
      </c>
      <c r="D42" s="10">
        <v>8.03920000000005</v>
      </c>
      <c r="E42" s="7"/>
      <c r="F42" s="12">
        <v>145</v>
      </c>
      <c r="G42" s="13">
        <v>251.5797</v>
      </c>
      <c r="H42" s="10">
        <v>7.9202999999999975</v>
      </c>
      <c r="I42" s="7"/>
      <c r="J42" s="12">
        <v>144</v>
      </c>
      <c r="K42" s="13">
        <v>251.14159999999998</v>
      </c>
      <c r="L42" s="10">
        <v>8.358400000000017</v>
      </c>
      <c r="M42" s="7"/>
      <c r="N42" s="12">
        <v>144</v>
      </c>
      <c r="O42" s="13">
        <v>251.10379999999998</v>
      </c>
      <c r="P42" s="10">
        <v>8.396200000000022</v>
      </c>
      <c r="Q42" s="7"/>
      <c r="R42" s="12">
        <v>144</v>
      </c>
      <c r="S42" s="13">
        <v>250.9307</v>
      </c>
      <c r="T42" s="10">
        <v>8.569299999999998</v>
      </c>
      <c r="U42" s="7"/>
      <c r="V42" s="12">
        <v>144</v>
      </c>
      <c r="W42" s="13">
        <v>250.9875</v>
      </c>
      <c r="X42" s="10">
        <v>8.288000000000011</v>
      </c>
      <c r="Y42" s="7"/>
      <c r="Z42" s="12">
        <v>144</v>
      </c>
      <c r="AA42" s="13">
        <v>250.90640000000002</v>
      </c>
      <c r="AB42" s="10">
        <v>8.431399999999996</v>
      </c>
      <c r="AC42" s="7"/>
      <c r="AD42" s="12">
        <v>144</v>
      </c>
      <c r="AE42" s="13">
        <v>250.87130000000002</v>
      </c>
      <c r="AF42" s="10">
        <v>8.371800000000007</v>
      </c>
    </row>
    <row r="43" spans="1:32" s="11" customFormat="1" ht="15" customHeight="1">
      <c r="A43" s="7"/>
      <c r="B43" s="12">
        <v>171</v>
      </c>
      <c r="C43" s="13">
        <v>250.44399999999996</v>
      </c>
      <c r="D43" s="10">
        <v>9.05600000000004</v>
      </c>
      <c r="E43" s="7"/>
      <c r="F43" s="12">
        <v>172</v>
      </c>
      <c r="G43" s="13">
        <v>250.18169999999998</v>
      </c>
      <c r="H43" s="10">
        <v>9.318300000000022</v>
      </c>
      <c r="I43" s="7"/>
      <c r="J43" s="12">
        <v>171</v>
      </c>
      <c r="K43" s="13">
        <v>249.868</v>
      </c>
      <c r="L43" s="10">
        <v>9.632000000000005</v>
      </c>
      <c r="M43" s="7"/>
      <c r="N43" s="12">
        <v>170</v>
      </c>
      <c r="O43" s="13">
        <v>249.84640000000002</v>
      </c>
      <c r="P43" s="10">
        <v>9.653599999999983</v>
      </c>
      <c r="Q43" s="7"/>
      <c r="R43" s="12">
        <v>170</v>
      </c>
      <c r="S43" s="13">
        <v>249.70850000000002</v>
      </c>
      <c r="T43" s="10">
        <v>9.791499999999985</v>
      </c>
      <c r="U43" s="7"/>
      <c r="V43" s="12">
        <v>170</v>
      </c>
      <c r="W43" s="13">
        <v>249.84909999999996</v>
      </c>
      <c r="X43" s="10">
        <v>9.426400000000001</v>
      </c>
      <c r="Y43" s="7"/>
      <c r="Z43" s="12">
        <v>170</v>
      </c>
      <c r="AA43" s="13">
        <v>249.76260000000002</v>
      </c>
      <c r="AB43" s="10">
        <v>9.575199999999995</v>
      </c>
      <c r="AC43" s="7"/>
      <c r="AD43" s="12">
        <v>170</v>
      </c>
      <c r="AE43" s="13">
        <v>249.6922</v>
      </c>
      <c r="AF43" s="10">
        <v>9.550900000000013</v>
      </c>
    </row>
    <row r="44" spans="1:32" s="11" customFormat="1" ht="15" customHeight="1">
      <c r="A44" s="7"/>
      <c r="B44" s="12">
        <v>185</v>
      </c>
      <c r="C44" s="13">
        <v>249.39489999999995</v>
      </c>
      <c r="D44" s="10">
        <v>10.10510000000005</v>
      </c>
      <c r="E44" s="7"/>
      <c r="F44" s="12">
        <v>184</v>
      </c>
      <c r="G44" s="13">
        <v>249.47589999999997</v>
      </c>
      <c r="H44" s="10">
        <v>10.024100000000033</v>
      </c>
      <c r="I44" s="7"/>
      <c r="J44" s="12">
        <v>184</v>
      </c>
      <c r="K44" s="13">
        <v>249.2731</v>
      </c>
      <c r="L44" s="10">
        <v>10.2269</v>
      </c>
      <c r="M44" s="7"/>
      <c r="N44" s="12">
        <v>185</v>
      </c>
      <c r="O44" s="13">
        <v>249.19740000000002</v>
      </c>
      <c r="P44" s="10">
        <v>10.302599999999984</v>
      </c>
      <c r="Q44" s="7"/>
      <c r="R44" s="12">
        <v>185</v>
      </c>
      <c r="S44" s="13">
        <v>249.1082</v>
      </c>
      <c r="T44" s="10">
        <v>10.39179999999999</v>
      </c>
      <c r="U44" s="7"/>
      <c r="V44" s="12">
        <v>184</v>
      </c>
      <c r="W44" s="13">
        <v>249.0378</v>
      </c>
      <c r="X44" s="10">
        <v>10.237699999999961</v>
      </c>
      <c r="Y44" s="7"/>
      <c r="Z44" s="12">
        <v>184</v>
      </c>
      <c r="AA44" s="13">
        <v>249.0487</v>
      </c>
      <c r="AB44" s="10">
        <v>10.289100000000019</v>
      </c>
      <c r="AC44" s="7"/>
      <c r="AD44" s="12">
        <v>184</v>
      </c>
      <c r="AE44" s="13">
        <v>248.973</v>
      </c>
      <c r="AF44" s="10">
        <v>10.270100000000014</v>
      </c>
    </row>
    <row r="45" spans="1:32" s="11" customFormat="1" ht="15" customHeight="1">
      <c r="A45" s="7"/>
      <c r="B45" s="12">
        <v>210</v>
      </c>
      <c r="C45" s="13">
        <v>248.29429999999996</v>
      </c>
      <c r="D45" s="10">
        <v>11.205700000000036</v>
      </c>
      <c r="E45" s="7"/>
      <c r="F45" s="12">
        <v>210</v>
      </c>
      <c r="G45" s="13">
        <v>248.3564</v>
      </c>
      <c r="H45" s="10">
        <v>11.143599999999992</v>
      </c>
      <c r="I45" s="7"/>
      <c r="J45" s="12">
        <v>211</v>
      </c>
      <c r="K45" s="13">
        <v>247.7507</v>
      </c>
      <c r="L45" s="10">
        <v>11.749300000000005</v>
      </c>
      <c r="M45" s="7"/>
      <c r="N45" s="12">
        <v>210</v>
      </c>
      <c r="O45" s="13">
        <v>247.6642</v>
      </c>
      <c r="P45" s="10">
        <v>11.835800000000006</v>
      </c>
      <c r="Q45" s="7"/>
      <c r="R45" s="12">
        <v>210</v>
      </c>
      <c r="S45" s="13">
        <v>247.57229999999998</v>
      </c>
      <c r="T45" s="10">
        <v>11.927700000000016</v>
      </c>
      <c r="U45" s="7"/>
      <c r="V45" s="12">
        <v>210</v>
      </c>
      <c r="W45" s="13">
        <v>247.5668</v>
      </c>
      <c r="X45" s="10">
        <v>11.708699999999965</v>
      </c>
      <c r="Y45" s="7"/>
      <c r="Z45" s="12">
        <v>210</v>
      </c>
      <c r="AA45" s="13">
        <v>247.5507</v>
      </c>
      <c r="AB45" s="10">
        <v>11.78710000000001</v>
      </c>
      <c r="AC45" s="7"/>
      <c r="AD45" s="12">
        <v>210</v>
      </c>
      <c r="AE45" s="13">
        <v>247.46410000000003</v>
      </c>
      <c r="AF45" s="10">
        <v>11.778999999999996</v>
      </c>
    </row>
    <row r="46" spans="1:32" s="11" customFormat="1" ht="15" customHeight="1">
      <c r="A46" s="7"/>
      <c r="B46" s="12">
        <v>237</v>
      </c>
      <c r="C46" s="13">
        <v>246.80699999999996</v>
      </c>
      <c r="D46" s="10">
        <v>12.69300000000004</v>
      </c>
      <c r="E46" s="7"/>
      <c r="F46" s="12">
        <v>236</v>
      </c>
      <c r="G46" s="13">
        <v>246.7772</v>
      </c>
      <c r="H46" s="10">
        <v>12.722800000000007</v>
      </c>
      <c r="I46" s="7"/>
      <c r="J46" s="12">
        <v>236</v>
      </c>
      <c r="K46" s="13">
        <v>246.5258</v>
      </c>
      <c r="L46" s="10">
        <v>12.974199999999996</v>
      </c>
      <c r="M46" s="7"/>
      <c r="N46" s="12">
        <v>236</v>
      </c>
      <c r="O46" s="13">
        <v>246.43110000000001</v>
      </c>
      <c r="P46" s="10">
        <v>13.068899999999985</v>
      </c>
      <c r="Q46" s="7"/>
      <c r="R46" s="12">
        <v>236</v>
      </c>
      <c r="S46" s="13">
        <v>246.35270000000003</v>
      </c>
      <c r="T46" s="10">
        <v>13.147299999999973</v>
      </c>
      <c r="U46" s="7"/>
      <c r="V46" s="12">
        <v>236</v>
      </c>
      <c r="W46" s="13">
        <v>246.29049999999995</v>
      </c>
      <c r="X46" s="10">
        <v>12.985</v>
      </c>
      <c r="Y46" s="7"/>
      <c r="Z46" s="12">
        <v>236</v>
      </c>
      <c r="AA46" s="13">
        <v>246.27159999999998</v>
      </c>
      <c r="AB46" s="10">
        <v>13.066200000000038</v>
      </c>
      <c r="AC46" s="7"/>
      <c r="AD46" s="12">
        <v>236</v>
      </c>
      <c r="AE46" s="13">
        <v>246.2256</v>
      </c>
      <c r="AF46" s="10">
        <v>13.0175</v>
      </c>
    </row>
    <row r="47" spans="1:32" s="11" customFormat="1" ht="15" customHeight="1">
      <c r="A47" s="7"/>
      <c r="B47" s="12">
        <v>263</v>
      </c>
      <c r="C47" s="13">
        <v>245.89309999999995</v>
      </c>
      <c r="D47" s="10">
        <v>13.606900000000053</v>
      </c>
      <c r="E47" s="7"/>
      <c r="F47" s="12">
        <v>263</v>
      </c>
      <c r="G47" s="13">
        <v>245.27909999999997</v>
      </c>
      <c r="H47" s="10">
        <v>14.220900000000029</v>
      </c>
      <c r="I47" s="7"/>
      <c r="J47" s="12">
        <v>263</v>
      </c>
      <c r="K47" s="13">
        <v>245.73069999999996</v>
      </c>
      <c r="L47" s="10">
        <v>13.769300000000044</v>
      </c>
      <c r="M47" s="7"/>
      <c r="N47" s="12">
        <v>263</v>
      </c>
      <c r="O47" s="13">
        <v>245.7038</v>
      </c>
      <c r="P47" s="10">
        <v>13.796199999999999</v>
      </c>
      <c r="Q47" s="7"/>
      <c r="R47" s="12">
        <v>262</v>
      </c>
      <c r="S47" s="13">
        <v>245.53340000000003</v>
      </c>
      <c r="T47" s="10">
        <v>13.966599999999971</v>
      </c>
      <c r="U47" s="7"/>
      <c r="V47" s="12">
        <v>262</v>
      </c>
      <c r="W47" s="13">
        <v>245.49009999999998</v>
      </c>
      <c r="X47" s="10">
        <v>13.785399999999981</v>
      </c>
      <c r="Y47" s="7"/>
      <c r="Z47" s="12">
        <v>262</v>
      </c>
      <c r="AA47" s="13">
        <v>245.31169999999997</v>
      </c>
      <c r="AB47" s="10">
        <v>14.026100000000042</v>
      </c>
      <c r="AC47" s="7"/>
      <c r="AD47" s="12">
        <v>262</v>
      </c>
      <c r="AE47" s="13">
        <v>245.3306</v>
      </c>
      <c r="AF47" s="10">
        <v>13.9125</v>
      </c>
    </row>
    <row r="48" spans="1:32" s="11" customFormat="1" ht="15" customHeight="1">
      <c r="A48" s="7"/>
      <c r="B48" s="12">
        <v>281</v>
      </c>
      <c r="C48" s="13">
        <v>244.8655</v>
      </c>
      <c r="D48" s="10">
        <v>14.634500000000003</v>
      </c>
      <c r="E48" s="7"/>
      <c r="F48" s="12">
        <v>281</v>
      </c>
      <c r="G48" s="13">
        <v>244.83299999999997</v>
      </c>
      <c r="H48" s="10">
        <v>14.66700000000003</v>
      </c>
      <c r="I48" s="7"/>
      <c r="J48" s="12">
        <v>281</v>
      </c>
      <c r="K48" s="13">
        <v>244.13799999999998</v>
      </c>
      <c r="L48" s="10">
        <v>15.362000000000023</v>
      </c>
      <c r="M48" s="7"/>
      <c r="N48" s="12">
        <v>281</v>
      </c>
      <c r="O48" s="13">
        <v>244.2273</v>
      </c>
      <c r="P48" s="10">
        <v>15.272699999999986</v>
      </c>
      <c r="Q48" s="7"/>
      <c r="R48" s="12">
        <v>281</v>
      </c>
      <c r="S48" s="13">
        <v>244.1678</v>
      </c>
      <c r="T48" s="10">
        <v>15.3322</v>
      </c>
      <c r="U48" s="7"/>
      <c r="V48" s="12">
        <v>281</v>
      </c>
      <c r="W48" s="13">
        <v>244.17319999999995</v>
      </c>
      <c r="X48" s="10">
        <v>15.102300000000014</v>
      </c>
      <c r="Y48" s="7"/>
      <c r="Z48" s="12">
        <v>280</v>
      </c>
      <c r="AA48" s="13">
        <v>244.15699999999998</v>
      </c>
      <c r="AB48" s="10">
        <v>15.180800000000033</v>
      </c>
      <c r="AC48" s="7"/>
      <c r="AD48" s="12">
        <v>281</v>
      </c>
      <c r="AE48" s="13">
        <v>243.8974</v>
      </c>
      <c r="AF48" s="10">
        <v>15.345700000000022</v>
      </c>
    </row>
    <row r="49" spans="1:32" s="11" customFormat="1" ht="15" customHeight="1">
      <c r="A49" s="7"/>
      <c r="B49" s="12">
        <v>307</v>
      </c>
      <c r="C49" s="13">
        <v>243.38639999999998</v>
      </c>
      <c r="D49" s="10">
        <v>16.11360000000002</v>
      </c>
      <c r="E49" s="7"/>
      <c r="F49" s="12">
        <v>307</v>
      </c>
      <c r="G49" s="13">
        <v>243.21859999999998</v>
      </c>
      <c r="H49" s="10">
        <v>16.28140000000002</v>
      </c>
      <c r="I49" s="7"/>
      <c r="J49" s="12">
        <v>306</v>
      </c>
      <c r="K49" s="13">
        <v>243.1105</v>
      </c>
      <c r="L49" s="10">
        <v>16.389499999999998</v>
      </c>
      <c r="M49" s="7"/>
      <c r="N49" s="12">
        <v>307</v>
      </c>
      <c r="O49" s="13">
        <v>243.00240000000002</v>
      </c>
      <c r="P49" s="10">
        <v>16.497599999999977</v>
      </c>
      <c r="Q49" s="7"/>
      <c r="R49" s="12">
        <v>307</v>
      </c>
      <c r="S49" s="13">
        <v>242.8779</v>
      </c>
      <c r="T49" s="10">
        <v>16.62209999999999</v>
      </c>
      <c r="U49" s="7"/>
      <c r="V49" s="12">
        <v>306</v>
      </c>
      <c r="W49" s="13">
        <v>242.92929999999996</v>
      </c>
      <c r="X49" s="10">
        <v>16.34620000000001</v>
      </c>
      <c r="Y49" s="7"/>
      <c r="Z49" s="12">
        <v>307</v>
      </c>
      <c r="AA49" s="13">
        <v>242.86989999999997</v>
      </c>
      <c r="AB49" s="10">
        <v>16.467900000000043</v>
      </c>
      <c r="AC49" s="7"/>
      <c r="AD49" s="12">
        <v>306</v>
      </c>
      <c r="AE49" s="13">
        <v>242.7428</v>
      </c>
      <c r="AF49" s="10">
        <v>16.50030000000004</v>
      </c>
    </row>
    <row r="50" spans="1:32" s="11" customFormat="1" ht="15" customHeight="1">
      <c r="A50" s="7"/>
      <c r="B50" s="12">
        <v>332</v>
      </c>
      <c r="C50" s="13">
        <v>242.30739999999997</v>
      </c>
      <c r="D50" s="10">
        <v>17.192600000000027</v>
      </c>
      <c r="E50" s="7"/>
      <c r="F50" s="12">
        <v>332</v>
      </c>
      <c r="G50" s="13">
        <v>242.23969999999997</v>
      </c>
      <c r="H50" s="10">
        <v>17.26030000000003</v>
      </c>
      <c r="I50" s="7"/>
      <c r="J50" s="12">
        <v>332</v>
      </c>
      <c r="K50" s="13">
        <v>242.2749</v>
      </c>
      <c r="L50" s="10">
        <v>17.225099999999998</v>
      </c>
      <c r="M50" s="7"/>
      <c r="N50" s="12">
        <v>332</v>
      </c>
      <c r="O50" s="13">
        <v>242.1587</v>
      </c>
      <c r="P50" s="10">
        <v>17.34129999999999</v>
      </c>
      <c r="Q50" s="7"/>
      <c r="R50" s="12">
        <v>332</v>
      </c>
      <c r="S50" s="13">
        <v>242.16410000000002</v>
      </c>
      <c r="T50" s="10">
        <v>17.33589999999998</v>
      </c>
      <c r="U50" s="7"/>
      <c r="V50" s="12">
        <v>332</v>
      </c>
      <c r="W50" s="13">
        <v>242.06129999999996</v>
      </c>
      <c r="X50" s="10">
        <v>17.214200000000005</v>
      </c>
      <c r="Y50" s="7"/>
      <c r="Z50" s="12">
        <v>332</v>
      </c>
      <c r="AA50" s="13">
        <v>241.79899999999998</v>
      </c>
      <c r="AB50" s="10">
        <v>17.538800000000037</v>
      </c>
      <c r="AC50" s="7"/>
      <c r="AD50" s="12">
        <v>332</v>
      </c>
      <c r="AE50" s="13">
        <v>241.79090000000002</v>
      </c>
      <c r="AF50" s="10">
        <v>17.452200000000005</v>
      </c>
    </row>
    <row r="51" spans="1:32" s="11" customFormat="1" ht="15" customHeight="1">
      <c r="A51" s="7"/>
      <c r="B51" s="12">
        <v>359</v>
      </c>
      <c r="C51" s="13">
        <v>241.23389999999995</v>
      </c>
      <c r="D51" s="10">
        <v>18.26610000000005</v>
      </c>
      <c r="E51" s="7"/>
      <c r="F51" s="12">
        <v>359</v>
      </c>
      <c r="G51" s="13">
        <v>241.2933</v>
      </c>
      <c r="H51" s="10">
        <v>18.206700000000012</v>
      </c>
      <c r="I51" s="7"/>
      <c r="J51" s="12">
        <v>358</v>
      </c>
      <c r="K51" s="13">
        <v>240.8823</v>
      </c>
      <c r="L51" s="10">
        <v>18.617700000000013</v>
      </c>
      <c r="M51" s="7"/>
      <c r="N51" s="12">
        <v>358</v>
      </c>
      <c r="O51" s="13">
        <v>240.7201</v>
      </c>
      <c r="P51" s="10">
        <v>18.779899999999998</v>
      </c>
      <c r="Q51" s="7"/>
      <c r="R51" s="12">
        <v>358</v>
      </c>
      <c r="S51" s="13">
        <v>240.79579999999999</v>
      </c>
      <c r="T51" s="10">
        <v>18.704200000000014</v>
      </c>
      <c r="U51" s="7"/>
      <c r="V51" s="12">
        <v>358</v>
      </c>
      <c r="W51" s="13">
        <v>240.64709999999997</v>
      </c>
      <c r="X51" s="10">
        <v>18.6284</v>
      </c>
      <c r="Y51" s="7"/>
      <c r="Z51" s="12">
        <v>358</v>
      </c>
      <c r="AA51" s="13">
        <v>240.7174</v>
      </c>
      <c r="AB51" s="10">
        <v>18.620400000000018</v>
      </c>
      <c r="AC51" s="7"/>
      <c r="AD51" s="12">
        <v>358</v>
      </c>
      <c r="AE51" s="13">
        <v>240.5686</v>
      </c>
      <c r="AF51" s="10">
        <v>18.674500000000023</v>
      </c>
    </row>
    <row r="52" spans="1:32" s="11" customFormat="1" ht="15" customHeight="1">
      <c r="A52" s="7"/>
      <c r="B52" s="12">
        <v>379</v>
      </c>
      <c r="C52" s="13">
        <v>240.28209999999996</v>
      </c>
      <c r="D52" s="10">
        <v>19.217900000000043</v>
      </c>
      <c r="E52" s="7"/>
      <c r="F52" s="12">
        <v>378</v>
      </c>
      <c r="G52" s="13">
        <v>239.9305</v>
      </c>
      <c r="H52" s="10">
        <v>19.569500000000005</v>
      </c>
      <c r="I52" s="7"/>
      <c r="J52" s="12">
        <v>379</v>
      </c>
      <c r="K52" s="13">
        <v>239.90069999999997</v>
      </c>
      <c r="L52" s="10">
        <v>19.599300000000028</v>
      </c>
      <c r="M52" s="7"/>
      <c r="N52" s="12">
        <v>378</v>
      </c>
      <c r="O52" s="13">
        <v>239.6898</v>
      </c>
      <c r="P52" s="10">
        <v>19.81020000000001</v>
      </c>
      <c r="Q52" s="7"/>
      <c r="R52" s="12">
        <v>378</v>
      </c>
      <c r="S52" s="13">
        <v>239.72230000000002</v>
      </c>
      <c r="T52" s="10">
        <v>19.77769999999998</v>
      </c>
      <c r="U52" s="7"/>
      <c r="V52" s="12">
        <v>378</v>
      </c>
      <c r="W52" s="13">
        <v>239.62759999999997</v>
      </c>
      <c r="X52" s="10">
        <v>19.647899999999993</v>
      </c>
      <c r="Y52" s="7"/>
      <c r="Z52" s="12">
        <v>378</v>
      </c>
      <c r="AA52" s="13">
        <v>239.5709</v>
      </c>
      <c r="AB52" s="10">
        <v>19.76690000000002</v>
      </c>
      <c r="AC52" s="7"/>
      <c r="AD52" s="12">
        <v>378</v>
      </c>
      <c r="AE52" s="13">
        <v>239.46</v>
      </c>
      <c r="AF52" s="10">
        <v>19.783100000000047</v>
      </c>
    </row>
    <row r="53" spans="1:32" s="11" customFormat="1" ht="15" customHeight="1">
      <c r="A53" s="7"/>
      <c r="B53" s="12">
        <v>403</v>
      </c>
      <c r="C53" s="13">
        <v>239.003</v>
      </c>
      <c r="D53" s="10">
        <v>20.497000000000014</v>
      </c>
      <c r="E53" s="7"/>
      <c r="F53" s="12">
        <v>403</v>
      </c>
      <c r="G53" s="13">
        <v>238.99759999999998</v>
      </c>
      <c r="H53" s="10">
        <v>20.502400000000023</v>
      </c>
      <c r="I53" s="7"/>
      <c r="J53" s="12">
        <v>402</v>
      </c>
      <c r="K53" s="13">
        <v>238.7163</v>
      </c>
      <c r="L53" s="10">
        <v>20.78370000000001</v>
      </c>
      <c r="M53" s="7"/>
      <c r="N53" s="12">
        <v>402</v>
      </c>
      <c r="O53" s="13">
        <v>238.8435</v>
      </c>
      <c r="P53" s="10">
        <v>20.656499999999994</v>
      </c>
      <c r="Q53" s="7"/>
      <c r="R53" s="12">
        <v>402</v>
      </c>
      <c r="S53" s="13">
        <v>238.7677</v>
      </c>
      <c r="T53" s="10">
        <v>20.73230000000001</v>
      </c>
      <c r="U53" s="7"/>
      <c r="V53" s="12">
        <v>402</v>
      </c>
      <c r="W53" s="13">
        <v>238.76229999999998</v>
      </c>
      <c r="X53" s="10">
        <v>20.513199999999983</v>
      </c>
      <c r="Y53" s="7"/>
      <c r="Z53" s="12">
        <v>402</v>
      </c>
      <c r="AA53" s="13">
        <v>238.72179999999997</v>
      </c>
      <c r="AB53" s="10">
        <v>20.616000000000042</v>
      </c>
      <c r="AC53" s="7"/>
      <c r="AD53" s="12">
        <v>402</v>
      </c>
      <c r="AE53" s="13">
        <v>238.90019999999998</v>
      </c>
      <c r="AF53" s="10">
        <v>20.342900000000043</v>
      </c>
    </row>
    <row r="54" spans="1:32" s="11" customFormat="1" ht="15" customHeight="1">
      <c r="A54" s="7"/>
      <c r="B54" s="12">
        <v>427</v>
      </c>
      <c r="C54" s="13">
        <v>238.02139999999997</v>
      </c>
      <c r="D54" s="10">
        <v>21.47860000000003</v>
      </c>
      <c r="E54" s="7"/>
      <c r="F54" s="12">
        <v>427</v>
      </c>
      <c r="G54" s="13">
        <v>237.8483</v>
      </c>
      <c r="H54" s="10">
        <v>21.651700000000005</v>
      </c>
      <c r="I54" s="7"/>
      <c r="J54" s="12">
        <v>427</v>
      </c>
      <c r="K54" s="13">
        <v>237.5292</v>
      </c>
      <c r="L54" s="10">
        <v>21.970799999999997</v>
      </c>
      <c r="M54" s="7"/>
      <c r="N54" s="12">
        <v>427</v>
      </c>
      <c r="O54" s="13">
        <v>237.43470000000002</v>
      </c>
      <c r="P54" s="10">
        <v>22.06529999999998</v>
      </c>
      <c r="Q54" s="7"/>
      <c r="R54" s="12">
        <v>427</v>
      </c>
      <c r="S54" s="13">
        <v>237.32370000000003</v>
      </c>
      <c r="T54" s="10">
        <v>22.17629999999997</v>
      </c>
      <c r="U54" s="7"/>
      <c r="V54" s="12">
        <v>427</v>
      </c>
      <c r="W54" s="13">
        <v>237.24259999999998</v>
      </c>
      <c r="X54" s="10">
        <v>22.032899999999984</v>
      </c>
      <c r="Y54" s="7"/>
      <c r="Z54" s="12">
        <v>427</v>
      </c>
      <c r="AA54" s="13">
        <v>237.23180000000002</v>
      </c>
      <c r="AB54" s="10">
        <v>22.105999999999995</v>
      </c>
      <c r="AC54" s="7"/>
      <c r="AD54" s="12">
        <v>427</v>
      </c>
      <c r="AE54" s="13">
        <v>237.23450000000003</v>
      </c>
      <c r="AF54" s="10">
        <v>22.0086</v>
      </c>
    </row>
    <row r="55" spans="1:32" s="11" customFormat="1" ht="15" customHeight="1">
      <c r="A55" s="7"/>
      <c r="B55" s="12">
        <v>452</v>
      </c>
      <c r="C55" s="13">
        <v>236.63419999999996</v>
      </c>
      <c r="D55" s="10">
        <v>22.865800000000036</v>
      </c>
      <c r="E55" s="7"/>
      <c r="F55" s="12">
        <v>452</v>
      </c>
      <c r="G55" s="13">
        <v>236.71799999999996</v>
      </c>
      <c r="H55" s="10">
        <v>22.78200000000004</v>
      </c>
      <c r="I55" s="7"/>
      <c r="J55" s="12">
        <v>452</v>
      </c>
      <c r="K55" s="13">
        <v>236.52599999999995</v>
      </c>
      <c r="L55" s="10">
        <v>22.974000000000046</v>
      </c>
      <c r="M55" s="7"/>
      <c r="N55" s="12">
        <v>452</v>
      </c>
      <c r="O55" s="13">
        <v>236.5125</v>
      </c>
      <c r="P55" s="10">
        <v>22.9875</v>
      </c>
      <c r="Q55" s="7"/>
      <c r="R55" s="12">
        <v>452</v>
      </c>
      <c r="S55" s="13">
        <v>236.47469999999998</v>
      </c>
      <c r="T55" s="10">
        <v>23.025300000000016</v>
      </c>
      <c r="U55" s="7"/>
      <c r="V55" s="12">
        <v>452</v>
      </c>
      <c r="W55" s="13">
        <v>236.2989</v>
      </c>
      <c r="X55" s="10">
        <v>22.976599999999962</v>
      </c>
      <c r="Y55" s="7"/>
      <c r="Z55" s="12">
        <v>452</v>
      </c>
      <c r="AA55" s="13">
        <v>236.3557</v>
      </c>
      <c r="AB55" s="10">
        <v>22.982100000000003</v>
      </c>
      <c r="AC55" s="7"/>
      <c r="AD55" s="12">
        <v>452</v>
      </c>
      <c r="AE55" s="13">
        <v>236.19620000000003</v>
      </c>
      <c r="AF55" s="10">
        <v>23.046899999999994</v>
      </c>
    </row>
    <row r="56" spans="1:32" s="11" customFormat="1" ht="15" customHeight="1">
      <c r="A56" s="7"/>
      <c r="B56" s="12">
        <v>469</v>
      </c>
      <c r="C56" s="13">
        <v>235.73379999999997</v>
      </c>
      <c r="D56" s="10">
        <v>23.766200000000026</v>
      </c>
      <c r="E56" s="7"/>
      <c r="F56" s="12">
        <v>468</v>
      </c>
      <c r="G56" s="13">
        <v>235.6796</v>
      </c>
      <c r="H56" s="10">
        <v>23.820400000000006</v>
      </c>
      <c r="I56" s="7"/>
      <c r="J56" s="12">
        <v>467</v>
      </c>
      <c r="K56" s="13">
        <v>235.8824</v>
      </c>
      <c r="L56" s="10">
        <v>23.61760000000001</v>
      </c>
      <c r="M56" s="7"/>
      <c r="N56" s="12">
        <v>468</v>
      </c>
      <c r="O56" s="13">
        <v>235.6797</v>
      </c>
      <c r="P56" s="10">
        <v>23.820300000000003</v>
      </c>
      <c r="Q56" s="7"/>
      <c r="R56" s="12">
        <v>468</v>
      </c>
      <c r="S56" s="13">
        <v>235.5174</v>
      </c>
      <c r="T56" s="10">
        <v>23.98259999999999</v>
      </c>
      <c r="U56" s="7"/>
      <c r="V56" s="12">
        <v>468</v>
      </c>
      <c r="W56" s="13">
        <v>235.46059999999997</v>
      </c>
      <c r="X56" s="10">
        <v>23.814899999999994</v>
      </c>
      <c r="Y56" s="7"/>
      <c r="Z56" s="12">
        <v>467</v>
      </c>
      <c r="AA56" s="13">
        <v>235.4498</v>
      </c>
      <c r="AB56" s="10">
        <v>23.888000000000005</v>
      </c>
      <c r="AC56" s="7"/>
      <c r="AD56" s="12">
        <v>467</v>
      </c>
      <c r="AE56" s="13">
        <v>235.33350000000002</v>
      </c>
      <c r="AF56" s="10">
        <v>23.90960000000001</v>
      </c>
    </row>
    <row r="57" spans="1:32" s="11" customFormat="1" ht="15" customHeight="1" thickBot="1">
      <c r="A57" s="7"/>
      <c r="B57" s="14">
        <v>493</v>
      </c>
      <c r="C57" s="107">
        <v>234.96039999999996</v>
      </c>
      <c r="D57" s="108">
        <v>24.539600000000036</v>
      </c>
      <c r="E57" s="7"/>
      <c r="F57" s="14">
        <v>493</v>
      </c>
      <c r="G57" s="107">
        <v>234.88459999999998</v>
      </c>
      <c r="H57" s="108">
        <v>24.615400000000022</v>
      </c>
      <c r="I57" s="7"/>
      <c r="J57" s="14">
        <v>493</v>
      </c>
      <c r="K57" s="107">
        <v>234.66289999999998</v>
      </c>
      <c r="L57" s="108">
        <v>24.83710000000002</v>
      </c>
      <c r="M57" s="7"/>
      <c r="N57" s="14">
        <v>493</v>
      </c>
      <c r="O57" s="107">
        <v>234.5737</v>
      </c>
      <c r="P57" s="108">
        <v>24.926299999999998</v>
      </c>
      <c r="Q57" s="7"/>
      <c r="R57" s="14">
        <v>493</v>
      </c>
      <c r="S57" s="107">
        <v>234.4682</v>
      </c>
      <c r="T57" s="108">
        <v>25.031800000000004</v>
      </c>
      <c r="U57" s="7"/>
      <c r="V57" s="14">
        <v>492</v>
      </c>
      <c r="W57" s="107">
        <v>234.3925</v>
      </c>
      <c r="X57" s="108">
        <v>24.88299999999998</v>
      </c>
      <c r="Y57" s="7"/>
      <c r="Z57" s="14">
        <v>493</v>
      </c>
      <c r="AA57" s="107">
        <v>234.4007</v>
      </c>
      <c r="AB57" s="108">
        <v>24.937100000000015</v>
      </c>
      <c r="AC57" s="7"/>
      <c r="AD57" s="14">
        <v>492</v>
      </c>
      <c r="AE57" s="107">
        <v>234.1491</v>
      </c>
      <c r="AF57" s="108">
        <v>25.094000000000023</v>
      </c>
    </row>
    <row r="58" spans="1:32" s="16" customFormat="1" ht="18.75" thickBot="1">
      <c r="A58" s="15"/>
      <c r="B58" s="16" t="s">
        <v>25</v>
      </c>
      <c r="C58" s="17">
        <v>20.081493845540038</v>
      </c>
      <c r="D58" s="17"/>
      <c r="E58" s="15"/>
      <c r="F58" s="16" t="s">
        <v>25</v>
      </c>
      <c r="G58" s="17">
        <v>20.053213815673438</v>
      </c>
      <c r="H58" s="17"/>
      <c r="I58" s="15"/>
      <c r="J58" s="16" t="s">
        <v>25</v>
      </c>
      <c r="K58" s="17">
        <v>19.99645996530424</v>
      </c>
      <c r="L58" s="17"/>
      <c r="M58" s="15"/>
      <c r="N58" s="16" t="s">
        <v>25</v>
      </c>
      <c r="O58" s="17">
        <v>19.991473764437792</v>
      </c>
      <c r="P58" s="17"/>
      <c r="Q58" s="15"/>
      <c r="R58" s="16" t="s">
        <v>25</v>
      </c>
      <c r="S58" s="17">
        <v>20.126338829520606</v>
      </c>
      <c r="T58" s="17"/>
      <c r="U58" s="15"/>
      <c r="V58" s="16" t="s">
        <v>25</v>
      </c>
      <c r="W58" s="17">
        <v>20.027010063257485</v>
      </c>
      <c r="X58" s="17"/>
      <c r="Y58" s="15"/>
      <c r="Z58" s="16" t="s">
        <v>25</v>
      </c>
      <c r="AA58" s="17">
        <v>20.041745505883885</v>
      </c>
      <c r="AB58" s="17"/>
      <c r="AC58" s="15"/>
      <c r="AD58" s="16" t="s">
        <v>25</v>
      </c>
      <c r="AE58" s="17">
        <v>19.954753491367505</v>
      </c>
      <c r="AF58" s="17"/>
    </row>
    <row r="59" spans="1:32" s="5" customFormat="1" ht="15">
      <c r="A59" s="6"/>
      <c r="B59" s="8" t="s">
        <v>1</v>
      </c>
      <c r="C59" s="8"/>
      <c r="D59" s="8" t="s">
        <v>2</v>
      </c>
      <c r="E59" s="6"/>
      <c r="F59" s="8" t="s">
        <v>1</v>
      </c>
      <c r="G59" s="8"/>
      <c r="H59" s="8" t="s">
        <v>2</v>
      </c>
      <c r="I59" s="6"/>
      <c r="J59" s="8" t="s">
        <v>1</v>
      </c>
      <c r="K59" s="8"/>
      <c r="L59" s="8" t="s">
        <v>2</v>
      </c>
      <c r="N59" s="8" t="s">
        <v>1</v>
      </c>
      <c r="O59" s="8"/>
      <c r="P59" s="8" t="s">
        <v>2</v>
      </c>
      <c r="Q59" s="6"/>
      <c r="R59" s="8" t="s">
        <v>1</v>
      </c>
      <c r="S59" s="8"/>
      <c r="T59" s="8" t="s">
        <v>2</v>
      </c>
      <c r="U59" s="6"/>
      <c r="V59" s="8" t="s">
        <v>1</v>
      </c>
      <c r="W59" s="8"/>
      <c r="X59" s="8" t="s">
        <v>2</v>
      </c>
      <c r="Z59" s="8" t="s">
        <v>1</v>
      </c>
      <c r="AA59" s="8"/>
      <c r="AB59" s="8" t="s">
        <v>2</v>
      </c>
      <c r="AC59" s="6"/>
      <c r="AD59" s="8" t="s">
        <v>1</v>
      </c>
      <c r="AE59" s="8"/>
      <c r="AF59" s="8" t="s">
        <v>2</v>
      </c>
    </row>
    <row r="60" spans="1:32" s="5" customFormat="1" ht="15.75" thickBot="1">
      <c r="A60" s="6"/>
      <c r="B60" s="14" t="s">
        <v>62</v>
      </c>
      <c r="C60" s="14"/>
      <c r="D60" s="14" t="s">
        <v>45</v>
      </c>
      <c r="E60" s="6"/>
      <c r="F60" s="14" t="s">
        <v>63</v>
      </c>
      <c r="G60" s="14"/>
      <c r="H60" s="14" t="s">
        <v>45</v>
      </c>
      <c r="I60" s="6"/>
      <c r="J60" s="14" t="s">
        <v>64</v>
      </c>
      <c r="K60" s="14"/>
      <c r="L60" s="14" t="s">
        <v>45</v>
      </c>
      <c r="N60" s="14" t="s">
        <v>65</v>
      </c>
      <c r="O60" s="14"/>
      <c r="P60" s="14" t="s">
        <v>45</v>
      </c>
      <c r="Q60" s="6"/>
      <c r="R60" s="14" t="s">
        <v>66</v>
      </c>
      <c r="S60" s="14"/>
      <c r="T60" s="14" t="s">
        <v>45</v>
      </c>
      <c r="U60" s="6"/>
      <c r="V60" s="14" t="s">
        <v>67</v>
      </c>
      <c r="W60" s="14"/>
      <c r="X60" s="14" t="s">
        <v>45</v>
      </c>
      <c r="Z60" s="14" t="s">
        <v>68</v>
      </c>
      <c r="AA60" s="14"/>
      <c r="AB60" s="14" t="s">
        <v>45</v>
      </c>
      <c r="AC60" s="6"/>
      <c r="AD60" s="14" t="s">
        <v>69</v>
      </c>
      <c r="AE60" s="14"/>
      <c r="AF60" s="14" t="s">
        <v>45</v>
      </c>
    </row>
    <row r="61" spans="1:32" s="5" customFormat="1" ht="15" customHeight="1">
      <c r="A61" s="6"/>
      <c r="B61" s="12" t="s">
        <v>0</v>
      </c>
      <c r="C61" s="87" t="s">
        <v>6</v>
      </c>
      <c r="D61" s="12" t="s">
        <v>15</v>
      </c>
      <c r="E61" s="6"/>
      <c r="F61" s="12" t="s">
        <v>0</v>
      </c>
      <c r="G61" s="87" t="s">
        <v>6</v>
      </c>
      <c r="H61" s="12" t="s">
        <v>15</v>
      </c>
      <c r="I61" s="6"/>
      <c r="J61" s="12" t="s">
        <v>0</v>
      </c>
      <c r="K61" s="87" t="s">
        <v>6</v>
      </c>
      <c r="L61" s="12" t="s">
        <v>15</v>
      </c>
      <c r="N61" s="12" t="s">
        <v>0</v>
      </c>
      <c r="O61" s="87" t="s">
        <v>6</v>
      </c>
      <c r="P61" s="12" t="s">
        <v>15</v>
      </c>
      <c r="Q61" s="6"/>
      <c r="R61" s="12" t="s">
        <v>0</v>
      </c>
      <c r="S61" s="87" t="s">
        <v>6</v>
      </c>
      <c r="T61" s="12" t="s">
        <v>15</v>
      </c>
      <c r="U61" s="6"/>
      <c r="V61" s="12" t="s">
        <v>0</v>
      </c>
      <c r="W61" s="87" t="s">
        <v>6</v>
      </c>
      <c r="X61" s="12" t="s">
        <v>15</v>
      </c>
      <c r="Z61" s="12" t="s">
        <v>0</v>
      </c>
      <c r="AA61" s="87" t="s">
        <v>6</v>
      </c>
      <c r="AB61" s="12" t="s">
        <v>15</v>
      </c>
      <c r="AC61" s="6"/>
      <c r="AD61" s="12" t="s">
        <v>0</v>
      </c>
      <c r="AE61" s="87" t="s">
        <v>6</v>
      </c>
      <c r="AF61" s="12" t="s">
        <v>15</v>
      </c>
    </row>
    <row r="62" spans="1:32" s="5" customFormat="1" ht="15.75" customHeight="1" thickBot="1">
      <c r="A62" s="6"/>
      <c r="B62" s="88" t="s">
        <v>3</v>
      </c>
      <c r="C62" s="89" t="s">
        <v>4</v>
      </c>
      <c r="D62" s="14" t="s">
        <v>4</v>
      </c>
      <c r="E62" s="6"/>
      <c r="F62" s="88" t="s">
        <v>3</v>
      </c>
      <c r="G62" s="89" t="s">
        <v>4</v>
      </c>
      <c r="H62" s="14" t="s">
        <v>4</v>
      </c>
      <c r="I62" s="6"/>
      <c r="J62" s="88" t="s">
        <v>3</v>
      </c>
      <c r="K62" s="89" t="s">
        <v>4</v>
      </c>
      <c r="L62" s="14" t="s">
        <v>4</v>
      </c>
      <c r="N62" s="88" t="s">
        <v>3</v>
      </c>
      <c r="O62" s="89" t="s">
        <v>4</v>
      </c>
      <c r="P62" s="14" t="s">
        <v>4</v>
      </c>
      <c r="Q62" s="6"/>
      <c r="R62" s="88" t="s">
        <v>3</v>
      </c>
      <c r="S62" s="89" t="s">
        <v>4</v>
      </c>
      <c r="T62" s="14" t="s">
        <v>4</v>
      </c>
      <c r="U62" s="6"/>
      <c r="V62" s="88" t="s">
        <v>3</v>
      </c>
      <c r="W62" s="89" t="s">
        <v>4</v>
      </c>
      <c r="X62" s="14" t="s">
        <v>4</v>
      </c>
      <c r="Z62" s="88" t="s">
        <v>3</v>
      </c>
      <c r="AA62" s="89" t="s">
        <v>4</v>
      </c>
      <c r="AB62" s="14" t="s">
        <v>4</v>
      </c>
      <c r="AC62" s="6"/>
      <c r="AD62" s="88" t="s">
        <v>3</v>
      </c>
      <c r="AE62" s="89" t="s">
        <v>4</v>
      </c>
      <c r="AF62" s="14" t="s">
        <v>4</v>
      </c>
    </row>
    <row r="63" spans="1:32" s="11" customFormat="1" ht="15" customHeight="1">
      <c r="A63" s="7"/>
      <c r="B63" s="8">
        <v>3</v>
      </c>
      <c r="C63" s="9">
        <v>259.5</v>
      </c>
      <c r="D63" s="10">
        <v>0</v>
      </c>
      <c r="E63" s="7"/>
      <c r="F63" s="8">
        <v>3</v>
      </c>
      <c r="G63" s="9">
        <v>259.5</v>
      </c>
      <c r="H63" s="10">
        <v>0</v>
      </c>
      <c r="I63" s="7"/>
      <c r="J63" s="8">
        <v>3</v>
      </c>
      <c r="K63" s="9">
        <v>259.5</v>
      </c>
      <c r="L63" s="10">
        <v>0</v>
      </c>
      <c r="M63" s="7"/>
      <c r="N63" s="8">
        <v>3</v>
      </c>
      <c r="O63" s="9">
        <v>259.5</v>
      </c>
      <c r="P63" s="10">
        <v>0</v>
      </c>
      <c r="Q63" s="7"/>
      <c r="R63" s="8">
        <v>3</v>
      </c>
      <c r="S63" s="9">
        <v>259.5</v>
      </c>
      <c r="T63" s="10">
        <v>0</v>
      </c>
      <c r="U63" s="7"/>
      <c r="V63" s="8">
        <v>3</v>
      </c>
      <c r="W63" s="9">
        <v>258.9132</v>
      </c>
      <c r="X63" s="10">
        <v>0</v>
      </c>
      <c r="Y63" s="7"/>
      <c r="Z63" s="8">
        <v>3</v>
      </c>
      <c r="AA63" s="9">
        <v>259.2214</v>
      </c>
      <c r="AB63" s="10">
        <v>0</v>
      </c>
      <c r="AC63" s="7"/>
      <c r="AD63" s="8">
        <v>2</v>
      </c>
      <c r="AE63" s="9">
        <v>259.7947</v>
      </c>
      <c r="AF63" s="10">
        <v>0</v>
      </c>
    </row>
    <row r="64" spans="1:32" s="11" customFormat="1" ht="15" customHeight="1">
      <c r="A64" s="7"/>
      <c r="B64" s="12">
        <v>37</v>
      </c>
      <c r="C64" s="13">
        <v>257.3719</v>
      </c>
      <c r="D64" s="10">
        <v>2.1281000000000176</v>
      </c>
      <c r="E64" s="7"/>
      <c r="F64" s="12">
        <v>37</v>
      </c>
      <c r="G64" s="13">
        <v>257.645</v>
      </c>
      <c r="H64" s="10">
        <v>1.8549999999999613</v>
      </c>
      <c r="I64" s="7"/>
      <c r="J64" s="12">
        <v>36</v>
      </c>
      <c r="K64" s="13">
        <v>257.2097</v>
      </c>
      <c r="L64" s="10">
        <v>2.290300000000002</v>
      </c>
      <c r="M64" s="7"/>
      <c r="N64" s="12">
        <v>36</v>
      </c>
      <c r="O64" s="13">
        <v>257.45029999999997</v>
      </c>
      <c r="P64" s="10">
        <v>2.04970000000003</v>
      </c>
      <c r="Q64" s="7"/>
      <c r="R64" s="12">
        <v>37</v>
      </c>
      <c r="S64" s="13">
        <v>257.7126</v>
      </c>
      <c r="T64" s="10">
        <v>1.787399999999991</v>
      </c>
      <c r="U64" s="7"/>
      <c r="V64" s="12">
        <v>36</v>
      </c>
      <c r="W64" s="13">
        <v>257.1177</v>
      </c>
      <c r="X64" s="10">
        <v>1.795500000000004</v>
      </c>
      <c r="Y64" s="7"/>
      <c r="Z64" s="12">
        <v>37</v>
      </c>
      <c r="AA64" s="13">
        <v>257.1744</v>
      </c>
      <c r="AB64" s="10">
        <v>2.0470000000000255</v>
      </c>
      <c r="AC64" s="7"/>
      <c r="AD64" s="12">
        <v>37</v>
      </c>
      <c r="AE64" s="13">
        <v>257.7991</v>
      </c>
      <c r="AF64" s="10">
        <v>1.9955999999999676</v>
      </c>
    </row>
    <row r="65" spans="1:32" s="11" customFormat="1" ht="15" customHeight="1">
      <c r="A65" s="7"/>
      <c r="B65" s="12">
        <v>60</v>
      </c>
      <c r="C65" s="13">
        <v>256.1334</v>
      </c>
      <c r="D65" s="10">
        <v>3.3666000000000054</v>
      </c>
      <c r="E65" s="7"/>
      <c r="F65" s="12">
        <v>61</v>
      </c>
      <c r="G65" s="13">
        <v>255.9171</v>
      </c>
      <c r="H65" s="10">
        <v>3.582899999999995</v>
      </c>
      <c r="I65" s="7"/>
      <c r="J65" s="12">
        <v>60</v>
      </c>
      <c r="K65" s="13">
        <v>255.93059999999997</v>
      </c>
      <c r="L65" s="10">
        <v>3.56940000000003</v>
      </c>
      <c r="M65" s="7"/>
      <c r="N65" s="12">
        <v>61</v>
      </c>
      <c r="O65" s="13">
        <v>255.8603</v>
      </c>
      <c r="P65" s="10">
        <v>3.639700000000005</v>
      </c>
      <c r="Q65" s="7"/>
      <c r="R65" s="12">
        <v>60</v>
      </c>
      <c r="S65" s="13">
        <v>256.10360000000003</v>
      </c>
      <c r="T65" s="10">
        <v>3.3963999999999714</v>
      </c>
      <c r="U65" s="7"/>
      <c r="V65" s="12">
        <v>60</v>
      </c>
      <c r="W65" s="13">
        <v>255.21949999999998</v>
      </c>
      <c r="X65" s="10">
        <v>3.6937000000000353</v>
      </c>
      <c r="Y65" s="7"/>
      <c r="Z65" s="12">
        <v>60</v>
      </c>
      <c r="AA65" s="13">
        <v>255.42219999999998</v>
      </c>
      <c r="AB65" s="10">
        <v>3.7992000000000417</v>
      </c>
      <c r="AC65" s="7"/>
      <c r="AD65" s="12">
        <v>60</v>
      </c>
      <c r="AE65" s="13">
        <v>256.0712</v>
      </c>
      <c r="AF65" s="10">
        <v>3.7235000000000014</v>
      </c>
    </row>
    <row r="66" spans="1:32" s="11" customFormat="1" ht="15" customHeight="1">
      <c r="A66" s="7"/>
      <c r="B66" s="12">
        <v>87</v>
      </c>
      <c r="C66" s="13">
        <v>254.12959999999998</v>
      </c>
      <c r="D66" s="10">
        <v>5.370400000000018</v>
      </c>
      <c r="E66" s="7"/>
      <c r="F66" s="12">
        <v>87</v>
      </c>
      <c r="G66" s="13">
        <v>254.25670000000002</v>
      </c>
      <c r="H66" s="10">
        <v>5.2432999999999765</v>
      </c>
      <c r="I66" s="7"/>
      <c r="J66" s="12">
        <v>87</v>
      </c>
      <c r="K66" s="13">
        <v>254.02960000000002</v>
      </c>
      <c r="L66" s="10">
        <v>5.470399999999984</v>
      </c>
      <c r="M66" s="7"/>
      <c r="N66" s="12">
        <v>87</v>
      </c>
      <c r="O66" s="13">
        <v>254.11610000000002</v>
      </c>
      <c r="P66" s="10">
        <v>5.383899999999983</v>
      </c>
      <c r="Q66" s="7"/>
      <c r="R66" s="12">
        <v>87</v>
      </c>
      <c r="S66" s="13">
        <v>254.36220000000003</v>
      </c>
      <c r="T66" s="10">
        <v>5.13779999999997</v>
      </c>
      <c r="U66" s="7"/>
      <c r="V66" s="12">
        <v>86</v>
      </c>
      <c r="W66" s="13">
        <v>253.7106</v>
      </c>
      <c r="X66" s="10">
        <v>5.202600000000018</v>
      </c>
      <c r="Y66" s="7"/>
      <c r="Z66" s="12">
        <v>86</v>
      </c>
      <c r="AA66" s="13">
        <v>254.0512</v>
      </c>
      <c r="AB66" s="10">
        <v>5.1702000000000226</v>
      </c>
      <c r="AC66" s="7"/>
      <c r="AD66" s="12">
        <v>87</v>
      </c>
      <c r="AE66" s="13">
        <v>254.32979999999998</v>
      </c>
      <c r="AF66" s="10">
        <v>5.4649</v>
      </c>
    </row>
    <row r="67" spans="1:32" s="11" customFormat="1" ht="15" customHeight="1">
      <c r="A67" s="7"/>
      <c r="B67" s="12">
        <v>115</v>
      </c>
      <c r="C67" s="13">
        <v>252.71</v>
      </c>
      <c r="D67" s="10">
        <v>6.7900000000000205</v>
      </c>
      <c r="E67" s="7"/>
      <c r="F67" s="12">
        <v>115</v>
      </c>
      <c r="G67" s="13">
        <v>252.8831</v>
      </c>
      <c r="H67" s="10">
        <v>6.616899999999987</v>
      </c>
      <c r="I67" s="7"/>
      <c r="J67" s="12">
        <v>116</v>
      </c>
      <c r="K67" s="13">
        <v>252.7398</v>
      </c>
      <c r="L67" s="10">
        <v>6.7601999999999975</v>
      </c>
      <c r="M67" s="7"/>
      <c r="N67" s="12">
        <v>115</v>
      </c>
      <c r="O67" s="13">
        <v>252.7452</v>
      </c>
      <c r="P67" s="10">
        <v>6.754799999999989</v>
      </c>
      <c r="Q67" s="7"/>
      <c r="R67" s="12">
        <v>115</v>
      </c>
      <c r="S67" s="13">
        <v>252.75600000000003</v>
      </c>
      <c r="T67" s="10">
        <v>6.743999999999971</v>
      </c>
      <c r="U67" s="7"/>
      <c r="V67" s="12">
        <v>115</v>
      </c>
      <c r="W67" s="13">
        <v>252.13139999999999</v>
      </c>
      <c r="X67" s="10">
        <v>6.7818000000000325</v>
      </c>
      <c r="Y67" s="7"/>
      <c r="Z67" s="12">
        <v>115</v>
      </c>
      <c r="AA67" s="13">
        <v>252.207</v>
      </c>
      <c r="AB67" s="10">
        <v>7.014400000000023</v>
      </c>
      <c r="AC67" s="7"/>
      <c r="AD67" s="12">
        <v>115</v>
      </c>
      <c r="AE67" s="13">
        <v>252.8425</v>
      </c>
      <c r="AF67" s="10">
        <v>6.952199999999948</v>
      </c>
    </row>
    <row r="68" spans="1:32" s="11" customFormat="1" ht="15" customHeight="1">
      <c r="A68" s="7"/>
      <c r="B68" s="12">
        <v>144</v>
      </c>
      <c r="C68" s="13">
        <v>251.1741</v>
      </c>
      <c r="D68" s="10">
        <v>8.32589999999999</v>
      </c>
      <c r="E68" s="7"/>
      <c r="F68" s="12">
        <v>143</v>
      </c>
      <c r="G68" s="13">
        <v>251.18220000000002</v>
      </c>
      <c r="H68" s="10">
        <v>8.317799999999977</v>
      </c>
      <c r="I68" s="7"/>
      <c r="J68" s="12">
        <v>144</v>
      </c>
      <c r="K68" s="13">
        <v>250.88209999999998</v>
      </c>
      <c r="L68" s="10">
        <v>8.61790000000002</v>
      </c>
      <c r="M68" s="7"/>
      <c r="N68" s="12">
        <v>143</v>
      </c>
      <c r="O68" s="13">
        <v>250.91449999999998</v>
      </c>
      <c r="P68" s="10">
        <v>8.585500000000025</v>
      </c>
      <c r="Q68" s="7"/>
      <c r="R68" s="12">
        <v>143</v>
      </c>
      <c r="S68" s="13">
        <v>251.12</v>
      </c>
      <c r="T68" s="10">
        <v>8.38</v>
      </c>
      <c r="U68" s="7"/>
      <c r="V68" s="12">
        <v>143</v>
      </c>
      <c r="W68" s="13">
        <v>250.4062</v>
      </c>
      <c r="X68" s="10">
        <v>8.507000000000005</v>
      </c>
      <c r="Y68" s="7"/>
      <c r="Z68" s="12">
        <v>143</v>
      </c>
      <c r="AA68" s="13">
        <v>250.6089</v>
      </c>
      <c r="AB68" s="10">
        <v>8.612500000000011</v>
      </c>
      <c r="AC68" s="7"/>
      <c r="AD68" s="12">
        <v>143</v>
      </c>
      <c r="AE68" s="13">
        <v>251.312</v>
      </c>
      <c r="AF68" s="10">
        <v>8.482699999999966</v>
      </c>
    </row>
    <row r="69" spans="1:32" s="11" customFormat="1" ht="15" customHeight="1">
      <c r="A69" s="7"/>
      <c r="B69" s="12">
        <v>170</v>
      </c>
      <c r="C69" s="13">
        <v>250.04649999999998</v>
      </c>
      <c r="D69" s="10">
        <v>9.45350000000002</v>
      </c>
      <c r="E69" s="7"/>
      <c r="F69" s="12">
        <v>170</v>
      </c>
      <c r="G69" s="13">
        <v>250.1114</v>
      </c>
      <c r="H69" s="10">
        <v>9.388599999999997</v>
      </c>
      <c r="I69" s="7"/>
      <c r="J69" s="12">
        <v>170</v>
      </c>
      <c r="K69" s="13">
        <v>249.7437</v>
      </c>
      <c r="L69" s="10">
        <v>9.75630000000001</v>
      </c>
      <c r="M69" s="7"/>
      <c r="N69" s="12">
        <v>170</v>
      </c>
      <c r="O69" s="13">
        <v>249.8977</v>
      </c>
      <c r="P69" s="10">
        <v>9.602300000000014</v>
      </c>
      <c r="Q69" s="7"/>
      <c r="R69" s="12">
        <v>170</v>
      </c>
      <c r="S69" s="13">
        <v>250.152</v>
      </c>
      <c r="T69" s="10">
        <v>9.348000000000013</v>
      </c>
      <c r="U69" s="7"/>
      <c r="V69" s="12">
        <v>170</v>
      </c>
      <c r="W69" s="13">
        <v>249.3759</v>
      </c>
      <c r="X69" s="10">
        <v>9.537300000000016</v>
      </c>
      <c r="Y69" s="7"/>
      <c r="Z69" s="12">
        <v>170</v>
      </c>
      <c r="AA69" s="13">
        <v>249.52460000000002</v>
      </c>
      <c r="AB69" s="10">
        <v>9.696799999999996</v>
      </c>
      <c r="AC69" s="7"/>
      <c r="AD69" s="12">
        <v>170</v>
      </c>
      <c r="AE69" s="13">
        <v>250.04649999999998</v>
      </c>
      <c r="AF69" s="10">
        <v>9.748199999999997</v>
      </c>
    </row>
    <row r="70" spans="1:32" s="11" customFormat="1" ht="15" customHeight="1">
      <c r="A70" s="7"/>
      <c r="B70" s="12">
        <v>184</v>
      </c>
      <c r="C70" s="13">
        <v>249.1</v>
      </c>
      <c r="D70" s="10">
        <v>10.4</v>
      </c>
      <c r="E70" s="7"/>
      <c r="F70" s="12">
        <v>184</v>
      </c>
      <c r="G70" s="13">
        <v>248.92970000000003</v>
      </c>
      <c r="H70" s="10">
        <v>10.570299999999975</v>
      </c>
      <c r="I70" s="7"/>
      <c r="J70" s="12">
        <v>183</v>
      </c>
      <c r="K70" s="13">
        <v>248.9189</v>
      </c>
      <c r="L70" s="10">
        <v>10.581099999999992</v>
      </c>
      <c r="M70" s="7"/>
      <c r="N70" s="12">
        <v>184</v>
      </c>
      <c r="O70" s="13">
        <v>248.66199999999998</v>
      </c>
      <c r="P70" s="10">
        <v>10.838000000000022</v>
      </c>
      <c r="Q70" s="7"/>
      <c r="R70" s="12">
        <v>183</v>
      </c>
      <c r="S70" s="13">
        <v>248.89730000000003</v>
      </c>
      <c r="T70" s="10">
        <v>10.60269999999997</v>
      </c>
      <c r="U70" s="7"/>
      <c r="V70" s="12">
        <v>184</v>
      </c>
      <c r="W70" s="13">
        <v>248.105</v>
      </c>
      <c r="X70" s="10">
        <v>10.8082</v>
      </c>
      <c r="Y70" s="7"/>
      <c r="Z70" s="12">
        <v>184</v>
      </c>
      <c r="AA70" s="13">
        <v>248.36719999999997</v>
      </c>
      <c r="AB70" s="10">
        <v>10.854200000000048</v>
      </c>
      <c r="AC70" s="7"/>
      <c r="AD70" s="12">
        <v>184</v>
      </c>
      <c r="AE70" s="13">
        <v>248.79989999999998</v>
      </c>
      <c r="AF70" s="10">
        <v>10.994799999999998</v>
      </c>
    </row>
    <row r="71" spans="1:32" s="11" customFormat="1" ht="15" customHeight="1">
      <c r="A71" s="7"/>
      <c r="B71" s="12">
        <v>209</v>
      </c>
      <c r="C71" s="13">
        <v>247.6128</v>
      </c>
      <c r="D71" s="10">
        <v>11.887200000000007</v>
      </c>
      <c r="E71" s="7"/>
      <c r="F71" s="12">
        <v>209</v>
      </c>
      <c r="G71" s="13">
        <v>247.62900000000002</v>
      </c>
      <c r="H71" s="10">
        <v>11.870999999999981</v>
      </c>
      <c r="I71" s="7"/>
      <c r="J71" s="12">
        <v>209</v>
      </c>
      <c r="K71" s="13">
        <v>247.38569999999999</v>
      </c>
      <c r="L71" s="10">
        <v>12.114300000000014</v>
      </c>
      <c r="M71" s="7"/>
      <c r="N71" s="12">
        <v>209</v>
      </c>
      <c r="O71" s="13">
        <v>247.2342</v>
      </c>
      <c r="P71" s="10">
        <v>12.265800000000013</v>
      </c>
      <c r="Q71" s="7"/>
      <c r="R71" s="12">
        <v>209</v>
      </c>
      <c r="S71" s="13">
        <v>247.5804</v>
      </c>
      <c r="T71" s="10">
        <v>11.919600000000003</v>
      </c>
      <c r="U71" s="7"/>
      <c r="V71" s="12">
        <v>209</v>
      </c>
      <c r="W71" s="13">
        <v>246.9071</v>
      </c>
      <c r="X71" s="10">
        <v>12.006100000000004</v>
      </c>
      <c r="Y71" s="7"/>
      <c r="Z71" s="12">
        <v>209</v>
      </c>
      <c r="AA71" s="13">
        <v>247.13150000000002</v>
      </c>
      <c r="AB71" s="10">
        <v>12.0899</v>
      </c>
      <c r="AC71" s="7"/>
      <c r="AD71" s="12">
        <v>209</v>
      </c>
      <c r="AE71" s="13">
        <v>247.8048</v>
      </c>
      <c r="AF71" s="10">
        <v>11.989899999999977</v>
      </c>
    </row>
    <row r="72" spans="1:32" s="11" customFormat="1" ht="15" customHeight="1">
      <c r="A72" s="7"/>
      <c r="B72" s="12">
        <v>235</v>
      </c>
      <c r="C72" s="13">
        <v>246.5609</v>
      </c>
      <c r="D72" s="10">
        <v>12.939099999999996</v>
      </c>
      <c r="E72" s="7"/>
      <c r="F72" s="12">
        <v>235</v>
      </c>
      <c r="G72" s="13">
        <v>246.71230000000003</v>
      </c>
      <c r="H72" s="10">
        <v>12.787699999999973</v>
      </c>
      <c r="I72" s="7"/>
      <c r="J72" s="12">
        <v>235</v>
      </c>
      <c r="K72" s="13">
        <v>246.2824</v>
      </c>
      <c r="L72" s="10">
        <v>13.217600000000004</v>
      </c>
      <c r="M72" s="7"/>
      <c r="N72" s="12">
        <v>235</v>
      </c>
      <c r="O72" s="13">
        <v>246.3338</v>
      </c>
      <c r="P72" s="10">
        <v>13.166200000000003</v>
      </c>
      <c r="Q72" s="7"/>
      <c r="R72" s="12">
        <v>235</v>
      </c>
      <c r="S72" s="13">
        <v>246.49599999999998</v>
      </c>
      <c r="T72" s="10">
        <v>13.004000000000019</v>
      </c>
      <c r="U72" s="7"/>
      <c r="V72" s="12">
        <v>235</v>
      </c>
      <c r="W72" s="13">
        <v>245.8336</v>
      </c>
      <c r="X72" s="10">
        <v>13.079600000000028</v>
      </c>
      <c r="Y72" s="7"/>
      <c r="Z72" s="12">
        <v>235</v>
      </c>
      <c r="AA72" s="13">
        <v>245.93630000000002</v>
      </c>
      <c r="AB72" s="10">
        <v>13.2851</v>
      </c>
      <c r="AC72" s="7"/>
      <c r="AD72" s="12">
        <v>235</v>
      </c>
      <c r="AE72" s="13">
        <v>246.4149</v>
      </c>
      <c r="AF72" s="10">
        <v>13.379799999999989</v>
      </c>
    </row>
    <row r="73" spans="1:32" s="11" customFormat="1" ht="15" customHeight="1">
      <c r="A73" s="7"/>
      <c r="B73" s="12">
        <v>262</v>
      </c>
      <c r="C73" s="13">
        <v>245.06279999999998</v>
      </c>
      <c r="D73" s="10">
        <v>14.437200000000018</v>
      </c>
      <c r="E73" s="7"/>
      <c r="F73" s="12">
        <v>262</v>
      </c>
      <c r="G73" s="13">
        <v>245.1791</v>
      </c>
      <c r="H73" s="10">
        <v>14.320899999999995</v>
      </c>
      <c r="I73" s="7"/>
      <c r="J73" s="12">
        <v>262</v>
      </c>
      <c r="K73" s="13">
        <v>244.779</v>
      </c>
      <c r="L73" s="10">
        <v>14.721000000000004</v>
      </c>
      <c r="M73" s="7"/>
      <c r="N73" s="12">
        <v>262</v>
      </c>
      <c r="O73" s="13">
        <v>244.83299999999997</v>
      </c>
      <c r="P73" s="10">
        <v>14.66700000000003</v>
      </c>
      <c r="Q73" s="7"/>
      <c r="R73" s="12">
        <v>261</v>
      </c>
      <c r="S73" s="13">
        <v>245.34949999999998</v>
      </c>
      <c r="T73" s="10">
        <v>14.150500000000022</v>
      </c>
      <c r="U73" s="7"/>
      <c r="V73" s="12">
        <v>262</v>
      </c>
      <c r="W73" s="13">
        <v>244.39229999999998</v>
      </c>
      <c r="X73" s="10">
        <v>14.52090000000004</v>
      </c>
      <c r="Y73" s="7"/>
      <c r="Z73" s="12">
        <v>262</v>
      </c>
      <c r="AA73" s="13">
        <v>244.64100000000002</v>
      </c>
      <c r="AB73" s="10">
        <v>14.580399999999997</v>
      </c>
      <c r="AC73" s="7"/>
      <c r="AD73" s="12">
        <v>262</v>
      </c>
      <c r="AE73" s="13">
        <v>244.9466</v>
      </c>
      <c r="AF73" s="10">
        <v>14.848099999999988</v>
      </c>
    </row>
    <row r="74" spans="1:32" s="11" customFormat="1" ht="15" customHeight="1">
      <c r="A74" s="7"/>
      <c r="B74" s="12">
        <v>280</v>
      </c>
      <c r="C74" s="13">
        <v>243.8379</v>
      </c>
      <c r="D74" s="10">
        <v>15.66210000000001</v>
      </c>
      <c r="E74" s="7"/>
      <c r="F74" s="12">
        <v>280</v>
      </c>
      <c r="G74" s="13">
        <v>243.8866</v>
      </c>
      <c r="H74" s="10">
        <v>15.613400000000013</v>
      </c>
      <c r="I74" s="7"/>
      <c r="J74" s="12">
        <v>280</v>
      </c>
      <c r="K74" s="13">
        <v>243.5865</v>
      </c>
      <c r="L74" s="10">
        <v>15.913499999999999</v>
      </c>
      <c r="M74" s="7"/>
      <c r="N74" s="12">
        <v>280</v>
      </c>
      <c r="O74" s="13">
        <v>243.53769999999997</v>
      </c>
      <c r="P74" s="10">
        <v>15.962300000000027</v>
      </c>
      <c r="Q74" s="7"/>
      <c r="R74" s="12">
        <v>280</v>
      </c>
      <c r="S74" s="13">
        <v>243.87849999999997</v>
      </c>
      <c r="T74" s="10">
        <v>15.621500000000026</v>
      </c>
      <c r="U74" s="7"/>
      <c r="V74" s="12">
        <v>280</v>
      </c>
      <c r="W74" s="13">
        <v>243.23219999999998</v>
      </c>
      <c r="X74" s="10">
        <v>15.68100000000004</v>
      </c>
      <c r="Y74" s="7"/>
      <c r="Z74" s="12">
        <v>280</v>
      </c>
      <c r="AA74" s="13">
        <v>243.51069999999999</v>
      </c>
      <c r="AB74" s="10">
        <v>15.710700000000031</v>
      </c>
      <c r="AC74" s="7"/>
      <c r="AD74" s="12">
        <v>280</v>
      </c>
      <c r="AE74" s="13">
        <v>243.81349999999998</v>
      </c>
      <c r="AF74" s="10">
        <v>15.981200000000001</v>
      </c>
    </row>
    <row r="75" spans="1:32" s="11" customFormat="1" ht="15" customHeight="1">
      <c r="A75" s="7"/>
      <c r="B75" s="12">
        <v>306</v>
      </c>
      <c r="C75" s="13">
        <v>242.9536</v>
      </c>
      <c r="D75" s="10">
        <v>16.546400000000006</v>
      </c>
      <c r="E75" s="7"/>
      <c r="F75" s="12">
        <v>306</v>
      </c>
      <c r="G75" s="13">
        <v>242.99420000000003</v>
      </c>
      <c r="H75" s="10">
        <v>16.505799999999965</v>
      </c>
      <c r="I75" s="7"/>
      <c r="J75" s="12">
        <v>306</v>
      </c>
      <c r="K75" s="13">
        <v>242.68059999999997</v>
      </c>
      <c r="L75" s="10">
        <v>16.81940000000003</v>
      </c>
      <c r="M75" s="7"/>
      <c r="N75" s="12">
        <v>307</v>
      </c>
      <c r="O75" s="13">
        <v>242.80489999999998</v>
      </c>
      <c r="P75" s="10">
        <v>16.695100000000025</v>
      </c>
      <c r="Q75" s="7"/>
      <c r="R75" s="12">
        <v>306</v>
      </c>
      <c r="S75" s="13">
        <v>242.9131</v>
      </c>
      <c r="T75" s="10">
        <v>16.586900000000014</v>
      </c>
      <c r="U75" s="7"/>
      <c r="V75" s="12">
        <v>306</v>
      </c>
      <c r="W75" s="13">
        <v>242.1911</v>
      </c>
      <c r="X75" s="10">
        <v>16.72210000000001</v>
      </c>
      <c r="Y75" s="7"/>
      <c r="Z75" s="12">
        <v>306</v>
      </c>
      <c r="AA75" s="13">
        <v>242.33440000000002</v>
      </c>
      <c r="AB75" s="10">
        <v>16.887</v>
      </c>
      <c r="AC75" s="7"/>
      <c r="AD75" s="12">
        <v>306</v>
      </c>
      <c r="AE75" s="13">
        <v>242.75900000000001</v>
      </c>
      <c r="AF75" s="10">
        <v>17.035699999999963</v>
      </c>
    </row>
    <row r="76" spans="1:32" s="11" customFormat="1" ht="15" customHeight="1">
      <c r="A76" s="7"/>
      <c r="B76" s="12">
        <v>332</v>
      </c>
      <c r="C76" s="13">
        <v>241.39339999999999</v>
      </c>
      <c r="D76" s="10">
        <v>18.106600000000014</v>
      </c>
      <c r="E76" s="7"/>
      <c r="F76" s="12">
        <v>332</v>
      </c>
      <c r="G76" s="13">
        <v>241.43400000000003</v>
      </c>
      <c r="H76" s="10">
        <v>18.065999999999974</v>
      </c>
      <c r="I76" s="7"/>
      <c r="J76" s="12">
        <v>332</v>
      </c>
      <c r="K76" s="13">
        <v>241.0879</v>
      </c>
      <c r="L76" s="10">
        <v>18.41210000000001</v>
      </c>
      <c r="M76" s="7"/>
      <c r="N76" s="12">
        <v>332</v>
      </c>
      <c r="O76" s="13">
        <v>241.09319999999997</v>
      </c>
      <c r="P76" s="10">
        <v>18.406800000000032</v>
      </c>
      <c r="Q76" s="7"/>
      <c r="R76" s="12">
        <v>332</v>
      </c>
      <c r="S76" s="13">
        <v>241.35829999999999</v>
      </c>
      <c r="T76" s="10">
        <v>18.141700000000014</v>
      </c>
      <c r="U76" s="7"/>
      <c r="V76" s="12">
        <v>332</v>
      </c>
      <c r="W76" s="13">
        <v>240.6309</v>
      </c>
      <c r="X76" s="10">
        <v>18.28230000000002</v>
      </c>
      <c r="Y76" s="7"/>
      <c r="Z76" s="12">
        <v>332</v>
      </c>
      <c r="AA76" s="13">
        <v>240.785</v>
      </c>
      <c r="AB76" s="10">
        <v>18.43640000000005</v>
      </c>
      <c r="AC76" s="7"/>
      <c r="AD76" s="12">
        <v>332</v>
      </c>
      <c r="AE76" s="13">
        <v>241.23930000000001</v>
      </c>
      <c r="AF76" s="10">
        <v>18.555399999999963</v>
      </c>
    </row>
    <row r="77" spans="1:32" s="11" customFormat="1" ht="15" customHeight="1">
      <c r="A77" s="7"/>
      <c r="B77" s="12">
        <v>357</v>
      </c>
      <c r="C77" s="13">
        <v>240.44959999999998</v>
      </c>
      <c r="D77" s="10">
        <v>19.050400000000025</v>
      </c>
      <c r="E77" s="7"/>
      <c r="F77" s="12">
        <v>358</v>
      </c>
      <c r="G77" s="13">
        <v>240.2225</v>
      </c>
      <c r="H77" s="10">
        <v>19.2775</v>
      </c>
      <c r="I77" s="7"/>
      <c r="J77" s="12">
        <v>357</v>
      </c>
      <c r="K77" s="13">
        <v>239.83859999999999</v>
      </c>
      <c r="L77" s="10">
        <v>19.661400000000015</v>
      </c>
      <c r="M77" s="7"/>
      <c r="N77" s="12">
        <v>357</v>
      </c>
      <c r="O77" s="13">
        <v>240.1116</v>
      </c>
      <c r="P77" s="10">
        <v>19.38839999999999</v>
      </c>
      <c r="Q77" s="7"/>
      <c r="R77" s="12">
        <v>357</v>
      </c>
      <c r="S77" s="13">
        <v>240.29829999999998</v>
      </c>
      <c r="T77" s="10">
        <v>19.201700000000017</v>
      </c>
      <c r="U77" s="7"/>
      <c r="V77" s="12">
        <v>358</v>
      </c>
      <c r="W77" s="13">
        <v>239.63580000000002</v>
      </c>
      <c r="X77" s="10">
        <v>19.2774</v>
      </c>
      <c r="Y77" s="7"/>
      <c r="Z77" s="12">
        <v>358</v>
      </c>
      <c r="AA77" s="13">
        <v>239.7439</v>
      </c>
      <c r="AB77" s="10">
        <v>19.4775</v>
      </c>
      <c r="AC77" s="7"/>
      <c r="AD77" s="12">
        <v>357</v>
      </c>
      <c r="AE77" s="13">
        <v>240.3902</v>
      </c>
      <c r="AF77" s="10">
        <v>19.404499999999985</v>
      </c>
    </row>
    <row r="78" spans="1:32" s="11" customFormat="1" ht="15" customHeight="1">
      <c r="A78" s="7"/>
      <c r="B78" s="12">
        <v>375</v>
      </c>
      <c r="C78" s="13">
        <v>239.30849999999998</v>
      </c>
      <c r="D78" s="10">
        <v>20.19150000000002</v>
      </c>
      <c r="E78" s="7"/>
      <c r="F78" s="12">
        <v>377</v>
      </c>
      <c r="G78" s="13">
        <v>239.3653</v>
      </c>
      <c r="H78" s="10">
        <v>20.13470000000001</v>
      </c>
      <c r="I78" s="7"/>
      <c r="J78" s="12">
        <v>375</v>
      </c>
      <c r="K78" s="13">
        <v>239.022</v>
      </c>
      <c r="L78" s="10">
        <v>20.47800000000001</v>
      </c>
      <c r="M78" s="7"/>
      <c r="N78" s="12">
        <v>376</v>
      </c>
      <c r="O78" s="13">
        <v>239.0165</v>
      </c>
      <c r="P78" s="10">
        <v>20.483499999999992</v>
      </c>
      <c r="Q78" s="7"/>
      <c r="R78" s="12">
        <v>376</v>
      </c>
      <c r="S78" s="13">
        <v>239.2058</v>
      </c>
      <c r="T78" s="10">
        <v>20.29419999999999</v>
      </c>
      <c r="U78" s="7"/>
      <c r="V78" s="12">
        <v>376</v>
      </c>
      <c r="W78" s="13">
        <v>238.3</v>
      </c>
      <c r="X78" s="10">
        <v>20.613200000000006</v>
      </c>
      <c r="Y78" s="7"/>
      <c r="Z78" s="12">
        <v>376</v>
      </c>
      <c r="AA78" s="13">
        <v>238.51350000000002</v>
      </c>
      <c r="AB78" s="10">
        <v>20.707899999999995</v>
      </c>
      <c r="AC78" s="7"/>
      <c r="AD78" s="12">
        <v>377</v>
      </c>
      <c r="AE78" s="13">
        <v>239.10840000000002</v>
      </c>
      <c r="AF78" s="10">
        <v>20.68629999999996</v>
      </c>
    </row>
    <row r="79" spans="1:32" s="11" customFormat="1" ht="15" customHeight="1">
      <c r="A79" s="7"/>
      <c r="B79" s="12">
        <v>402</v>
      </c>
      <c r="C79" s="13">
        <v>237.88619999999997</v>
      </c>
      <c r="D79" s="10">
        <v>21.613800000000026</v>
      </c>
      <c r="E79" s="7"/>
      <c r="F79" s="12">
        <v>402</v>
      </c>
      <c r="G79" s="13">
        <v>237.87</v>
      </c>
      <c r="H79" s="10">
        <v>21.63</v>
      </c>
      <c r="I79" s="7"/>
      <c r="J79" s="12">
        <v>402</v>
      </c>
      <c r="K79" s="13">
        <v>237.5374</v>
      </c>
      <c r="L79" s="10">
        <v>21.96260000000001</v>
      </c>
      <c r="M79" s="7"/>
      <c r="N79" s="12">
        <v>402</v>
      </c>
      <c r="O79" s="13">
        <v>237.4968</v>
      </c>
      <c r="P79" s="10">
        <v>22.003199999999993</v>
      </c>
      <c r="Q79" s="7"/>
      <c r="R79" s="12">
        <v>402</v>
      </c>
      <c r="S79" s="13">
        <v>237.9024</v>
      </c>
      <c r="T79" s="10">
        <v>21.5976</v>
      </c>
      <c r="U79" s="7"/>
      <c r="V79" s="12">
        <v>401</v>
      </c>
      <c r="W79" s="13">
        <v>237.1751</v>
      </c>
      <c r="X79" s="10">
        <v>21.73810000000003</v>
      </c>
      <c r="Y79" s="7"/>
      <c r="Z79" s="12">
        <v>402</v>
      </c>
      <c r="AA79" s="13">
        <v>237.2994</v>
      </c>
      <c r="AB79" s="10">
        <v>21.922000000000025</v>
      </c>
      <c r="AC79" s="7"/>
      <c r="AD79" s="12">
        <v>402</v>
      </c>
      <c r="AE79" s="13">
        <v>237.70229999999998</v>
      </c>
      <c r="AF79" s="10">
        <v>22.092399999999998</v>
      </c>
    </row>
    <row r="80" spans="1:32" s="11" customFormat="1" ht="15" customHeight="1">
      <c r="A80" s="7"/>
      <c r="B80" s="12">
        <v>427</v>
      </c>
      <c r="C80" s="13">
        <v>236.5531</v>
      </c>
      <c r="D80" s="10">
        <v>22.9469</v>
      </c>
      <c r="E80" s="7"/>
      <c r="F80" s="12">
        <v>427</v>
      </c>
      <c r="G80" s="13">
        <v>237.23180000000002</v>
      </c>
      <c r="H80" s="10">
        <v>22.26819999999998</v>
      </c>
      <c r="I80" s="7"/>
      <c r="J80" s="12">
        <v>426</v>
      </c>
      <c r="K80" s="13">
        <v>236.18269999999998</v>
      </c>
      <c r="L80" s="10">
        <v>23.317300000000017</v>
      </c>
      <c r="M80" s="7"/>
      <c r="N80" s="12">
        <v>426</v>
      </c>
      <c r="O80" s="13">
        <v>236.3502</v>
      </c>
      <c r="P80" s="10">
        <v>23.1498</v>
      </c>
      <c r="Q80" s="7"/>
      <c r="R80" s="12">
        <v>426</v>
      </c>
      <c r="S80" s="13">
        <v>236.5044</v>
      </c>
      <c r="T80" s="10">
        <v>22.995599999999996</v>
      </c>
      <c r="U80" s="7"/>
      <c r="V80" s="12">
        <v>426</v>
      </c>
      <c r="W80" s="13">
        <v>235.9339</v>
      </c>
      <c r="X80" s="10">
        <v>22.979300000000023</v>
      </c>
      <c r="Y80" s="7"/>
      <c r="Z80" s="12">
        <v>426</v>
      </c>
      <c r="AA80" s="13">
        <v>236.1826</v>
      </c>
      <c r="AB80" s="10">
        <v>23.03880000000001</v>
      </c>
      <c r="AC80" s="7"/>
      <c r="AD80" s="12">
        <v>426</v>
      </c>
      <c r="AE80" s="13">
        <v>236.5936</v>
      </c>
      <c r="AF80" s="10">
        <v>23.20109999999997</v>
      </c>
    </row>
    <row r="81" spans="1:32" s="11" customFormat="1" ht="15" customHeight="1">
      <c r="A81" s="7"/>
      <c r="B81" s="12">
        <v>452</v>
      </c>
      <c r="C81" s="13">
        <v>235.7526</v>
      </c>
      <c r="D81" s="10">
        <v>23.7474</v>
      </c>
      <c r="E81" s="7"/>
      <c r="F81" s="12">
        <v>452</v>
      </c>
      <c r="G81" s="13">
        <v>236.08530000000002</v>
      </c>
      <c r="H81" s="10">
        <v>23.414699999999982</v>
      </c>
      <c r="I81" s="7"/>
      <c r="J81" s="12">
        <v>451</v>
      </c>
      <c r="K81" s="13">
        <v>235.0902</v>
      </c>
      <c r="L81" s="10">
        <v>24.40979999999999</v>
      </c>
      <c r="M81" s="7"/>
      <c r="N81" s="12">
        <v>451</v>
      </c>
      <c r="O81" s="13">
        <v>235.4065</v>
      </c>
      <c r="P81" s="10">
        <v>24.093500000000006</v>
      </c>
      <c r="Q81" s="7"/>
      <c r="R81" s="12">
        <v>451</v>
      </c>
      <c r="S81" s="13">
        <v>235.6175</v>
      </c>
      <c r="T81" s="10">
        <v>23.8825</v>
      </c>
      <c r="U81" s="7"/>
      <c r="V81" s="12">
        <v>451</v>
      </c>
      <c r="W81" s="13">
        <v>234.8982</v>
      </c>
      <c r="X81" s="10">
        <v>24.015</v>
      </c>
      <c r="Y81" s="7"/>
      <c r="Z81" s="12">
        <v>452</v>
      </c>
      <c r="AA81" s="13">
        <v>234.8062</v>
      </c>
      <c r="AB81" s="10">
        <v>24.415200000000027</v>
      </c>
      <c r="AC81" s="7"/>
      <c r="AD81" s="12">
        <v>451</v>
      </c>
      <c r="AE81" s="13">
        <v>235.4795</v>
      </c>
      <c r="AF81" s="10">
        <v>24.315199999999976</v>
      </c>
    </row>
    <row r="82" spans="1:32" s="11" customFormat="1" ht="15" customHeight="1">
      <c r="A82" s="7"/>
      <c r="B82" s="12">
        <v>467</v>
      </c>
      <c r="C82" s="13">
        <v>234.27349999999998</v>
      </c>
      <c r="D82" s="10">
        <v>25.226500000000016</v>
      </c>
      <c r="E82" s="7"/>
      <c r="F82" s="12">
        <v>467</v>
      </c>
      <c r="G82" s="13">
        <v>234.5548</v>
      </c>
      <c r="H82" s="10">
        <v>24.9452</v>
      </c>
      <c r="I82" s="7"/>
      <c r="J82" s="12">
        <v>467</v>
      </c>
      <c r="K82" s="13">
        <v>234.0032</v>
      </c>
      <c r="L82" s="10">
        <v>25.496800000000007</v>
      </c>
      <c r="M82" s="7"/>
      <c r="N82" s="12">
        <v>467</v>
      </c>
      <c r="O82" s="13">
        <v>234.1897</v>
      </c>
      <c r="P82" s="10">
        <v>25.310300000000012</v>
      </c>
      <c r="Q82" s="7"/>
      <c r="R82" s="12">
        <v>467</v>
      </c>
      <c r="S82" s="13">
        <v>234.406</v>
      </c>
      <c r="T82" s="10">
        <v>25.093999999999994</v>
      </c>
      <c r="U82" s="7"/>
      <c r="V82" s="12">
        <v>467</v>
      </c>
      <c r="W82" s="13">
        <v>233.72729999999999</v>
      </c>
      <c r="X82" s="10">
        <v>25.185900000000032</v>
      </c>
      <c r="Y82" s="7"/>
      <c r="Z82" s="12">
        <v>467</v>
      </c>
      <c r="AA82" s="13">
        <v>233.9084</v>
      </c>
      <c r="AB82" s="10">
        <v>25.313000000000017</v>
      </c>
      <c r="AC82" s="7"/>
      <c r="AD82" s="12">
        <v>468</v>
      </c>
      <c r="AE82" s="13">
        <v>234.1573</v>
      </c>
      <c r="AF82" s="10">
        <v>25.637399999999985</v>
      </c>
    </row>
    <row r="83" spans="1:32" s="11" customFormat="1" ht="15" customHeight="1" thickBot="1">
      <c r="A83" s="7"/>
      <c r="B83" s="14">
        <v>492</v>
      </c>
      <c r="C83" s="107">
        <v>233.5272</v>
      </c>
      <c r="D83" s="108">
        <v>25.972800000000007</v>
      </c>
      <c r="E83" s="7"/>
      <c r="F83" s="14">
        <v>492</v>
      </c>
      <c r="G83" s="107">
        <v>233.4136</v>
      </c>
      <c r="H83" s="108">
        <v>26.086399999999998</v>
      </c>
      <c r="I83" s="7"/>
      <c r="J83" s="14">
        <v>492</v>
      </c>
      <c r="K83" s="107">
        <v>232.87019999999998</v>
      </c>
      <c r="L83" s="108">
        <v>26.629800000000017</v>
      </c>
      <c r="M83" s="7"/>
      <c r="N83" s="14">
        <v>492</v>
      </c>
      <c r="O83" s="107">
        <v>232.9377</v>
      </c>
      <c r="P83" s="108">
        <v>26.562299999999993</v>
      </c>
      <c r="Q83" s="7"/>
      <c r="R83" s="14">
        <v>492</v>
      </c>
      <c r="S83" s="107">
        <v>233.2108</v>
      </c>
      <c r="T83" s="108">
        <v>26.289199999999994</v>
      </c>
      <c r="U83" s="7"/>
      <c r="V83" s="14">
        <v>492</v>
      </c>
      <c r="W83" s="107">
        <v>232.6403</v>
      </c>
      <c r="X83" s="108">
        <v>26.27290000000002</v>
      </c>
      <c r="Y83" s="7"/>
      <c r="Z83" s="14">
        <v>492</v>
      </c>
      <c r="AA83" s="107">
        <v>232.8106</v>
      </c>
      <c r="AB83" s="108">
        <v>26.410800000000023</v>
      </c>
      <c r="AC83" s="7"/>
      <c r="AD83" s="14">
        <v>492</v>
      </c>
      <c r="AE83" s="107">
        <v>233.2487</v>
      </c>
      <c r="AF83" s="108">
        <v>26.545999999999964</v>
      </c>
    </row>
    <row r="84" spans="1:32" s="16" customFormat="1" ht="18.75" thickBot="1">
      <c r="A84" s="15"/>
      <c r="B84" s="16" t="s">
        <v>25</v>
      </c>
      <c r="C84" s="17">
        <v>19.0122520587484</v>
      </c>
      <c r="D84" s="17"/>
      <c r="E84" s="15"/>
      <c r="F84" s="16" t="s">
        <v>25</v>
      </c>
      <c r="G84" s="17">
        <v>19.125126901809285</v>
      </c>
      <c r="H84" s="17"/>
      <c r="I84" s="15"/>
      <c r="J84" s="16" t="s">
        <v>25</v>
      </c>
      <c r="K84" s="17">
        <v>18.681994077966905</v>
      </c>
      <c r="L84" s="17"/>
      <c r="M84" s="15"/>
      <c r="N84" s="16" t="s">
        <v>25</v>
      </c>
      <c r="O84" s="17">
        <v>18.773732412415825</v>
      </c>
      <c r="P84" s="17"/>
      <c r="Q84" s="15"/>
      <c r="R84" s="16" t="s">
        <v>25</v>
      </c>
      <c r="S84" s="17">
        <v>18.84328009895241</v>
      </c>
      <c r="T84" s="17"/>
      <c r="U84" s="15"/>
      <c r="V84" s="16" t="s">
        <v>25</v>
      </c>
      <c r="W84" s="17">
        <v>18.853413480346312</v>
      </c>
      <c r="X84" s="17"/>
      <c r="Y84" s="15"/>
      <c r="Z84" s="16" t="s">
        <v>25</v>
      </c>
      <c r="AA84" s="17">
        <v>18.795301893153944</v>
      </c>
      <c r="AB84" s="17"/>
      <c r="AC84" s="15"/>
      <c r="AD84" s="16" t="s">
        <v>25</v>
      </c>
      <c r="AE84" s="17">
        <v>18.691387255900274</v>
      </c>
      <c r="AF84" s="17"/>
    </row>
    <row r="85" spans="1:32" s="5" customFormat="1" ht="15">
      <c r="A85" s="6"/>
      <c r="B85" s="8" t="s">
        <v>1</v>
      </c>
      <c r="C85" s="8"/>
      <c r="D85" s="8" t="s">
        <v>2</v>
      </c>
      <c r="E85" s="6"/>
      <c r="F85" s="8" t="s">
        <v>1</v>
      </c>
      <c r="G85" s="8"/>
      <c r="H85" s="8" t="s">
        <v>2</v>
      </c>
      <c r="I85" s="6"/>
      <c r="J85" s="8" t="s">
        <v>1</v>
      </c>
      <c r="K85" s="8"/>
      <c r="L85" s="8" t="s">
        <v>2</v>
      </c>
      <c r="N85" s="8" t="s">
        <v>1</v>
      </c>
      <c r="O85" s="8"/>
      <c r="P85" s="8" t="s">
        <v>2</v>
      </c>
      <c r="Q85" s="6"/>
      <c r="R85" s="8" t="s">
        <v>1</v>
      </c>
      <c r="S85" s="8"/>
      <c r="T85" s="8" t="s">
        <v>2</v>
      </c>
      <c r="U85" s="6"/>
      <c r="V85" s="8" t="s">
        <v>1</v>
      </c>
      <c r="W85" s="8"/>
      <c r="X85" s="8" t="s">
        <v>2</v>
      </c>
      <c r="Z85" s="8" t="s">
        <v>1</v>
      </c>
      <c r="AA85" s="8"/>
      <c r="AB85" s="8" t="s">
        <v>2</v>
      </c>
      <c r="AC85" s="6"/>
      <c r="AD85" s="8" t="s">
        <v>1</v>
      </c>
      <c r="AE85" s="8"/>
      <c r="AF85" s="8" t="s">
        <v>2</v>
      </c>
    </row>
    <row r="86" spans="1:32" s="5" customFormat="1" ht="15.75" thickBot="1">
      <c r="A86" s="6"/>
      <c r="B86" s="14" t="s">
        <v>62</v>
      </c>
      <c r="C86" s="14"/>
      <c r="D86" s="14" t="s">
        <v>46</v>
      </c>
      <c r="E86" s="6"/>
      <c r="F86" s="14" t="s">
        <v>63</v>
      </c>
      <c r="G86" s="14"/>
      <c r="H86" s="14" t="s">
        <v>46</v>
      </c>
      <c r="I86" s="6"/>
      <c r="J86" s="14" t="s">
        <v>64</v>
      </c>
      <c r="K86" s="14"/>
      <c r="L86" s="14" t="s">
        <v>46</v>
      </c>
      <c r="N86" s="14" t="s">
        <v>65</v>
      </c>
      <c r="O86" s="14"/>
      <c r="P86" s="14" t="s">
        <v>46</v>
      </c>
      <c r="Q86" s="6"/>
      <c r="R86" s="14" t="s">
        <v>66</v>
      </c>
      <c r="S86" s="14"/>
      <c r="T86" s="14" t="s">
        <v>46</v>
      </c>
      <c r="U86" s="6"/>
      <c r="V86" s="14" t="s">
        <v>67</v>
      </c>
      <c r="W86" s="14"/>
      <c r="X86" s="14" t="s">
        <v>46</v>
      </c>
      <c r="Z86" s="14" t="s">
        <v>68</v>
      </c>
      <c r="AA86" s="14"/>
      <c r="AB86" s="14" t="s">
        <v>46</v>
      </c>
      <c r="AC86" s="6"/>
      <c r="AD86" s="14" t="s">
        <v>69</v>
      </c>
      <c r="AE86" s="14"/>
      <c r="AF86" s="14" t="s">
        <v>46</v>
      </c>
    </row>
    <row r="87" spans="1:32" s="5" customFormat="1" ht="15" customHeight="1">
      <c r="A87" s="6"/>
      <c r="B87" s="12" t="s">
        <v>0</v>
      </c>
      <c r="C87" s="87" t="s">
        <v>6</v>
      </c>
      <c r="D87" s="12" t="s">
        <v>15</v>
      </c>
      <c r="E87" s="6"/>
      <c r="F87" s="12" t="s">
        <v>0</v>
      </c>
      <c r="G87" s="87" t="s">
        <v>6</v>
      </c>
      <c r="H87" s="12" t="s">
        <v>15</v>
      </c>
      <c r="I87" s="6"/>
      <c r="J87" s="12" t="s">
        <v>0</v>
      </c>
      <c r="K87" s="87" t="s">
        <v>6</v>
      </c>
      <c r="L87" s="12" t="s">
        <v>15</v>
      </c>
      <c r="N87" s="12" t="s">
        <v>0</v>
      </c>
      <c r="O87" s="87" t="s">
        <v>6</v>
      </c>
      <c r="P87" s="12" t="s">
        <v>15</v>
      </c>
      <c r="Q87" s="6"/>
      <c r="R87" s="12" t="s">
        <v>0</v>
      </c>
      <c r="S87" s="87" t="s">
        <v>6</v>
      </c>
      <c r="T87" s="12" t="s">
        <v>15</v>
      </c>
      <c r="U87" s="6"/>
      <c r="V87" s="12" t="s">
        <v>0</v>
      </c>
      <c r="W87" s="87" t="s">
        <v>6</v>
      </c>
      <c r="X87" s="12" t="s">
        <v>15</v>
      </c>
      <c r="Z87" s="12" t="s">
        <v>0</v>
      </c>
      <c r="AA87" s="87" t="s">
        <v>6</v>
      </c>
      <c r="AB87" s="12" t="s">
        <v>15</v>
      </c>
      <c r="AC87" s="6"/>
      <c r="AD87" s="12" t="s">
        <v>0</v>
      </c>
      <c r="AE87" s="87" t="s">
        <v>6</v>
      </c>
      <c r="AF87" s="12" t="s">
        <v>15</v>
      </c>
    </row>
    <row r="88" spans="1:32" s="5" customFormat="1" ht="15.75" customHeight="1" thickBot="1">
      <c r="A88" s="6"/>
      <c r="B88" s="88" t="s">
        <v>3</v>
      </c>
      <c r="C88" s="89" t="s">
        <v>4</v>
      </c>
      <c r="D88" s="14" t="s">
        <v>4</v>
      </c>
      <c r="E88" s="6"/>
      <c r="F88" s="88" t="s">
        <v>3</v>
      </c>
      <c r="G88" s="89" t="s">
        <v>4</v>
      </c>
      <c r="H88" s="14" t="s">
        <v>4</v>
      </c>
      <c r="I88" s="6"/>
      <c r="J88" s="88" t="s">
        <v>3</v>
      </c>
      <c r="K88" s="89" t="s">
        <v>4</v>
      </c>
      <c r="L88" s="14" t="s">
        <v>4</v>
      </c>
      <c r="N88" s="88" t="s">
        <v>3</v>
      </c>
      <c r="O88" s="89" t="s">
        <v>4</v>
      </c>
      <c r="P88" s="14" t="s">
        <v>4</v>
      </c>
      <c r="Q88" s="6"/>
      <c r="R88" s="88" t="s">
        <v>3</v>
      </c>
      <c r="S88" s="89" t="s">
        <v>4</v>
      </c>
      <c r="T88" s="14" t="s">
        <v>4</v>
      </c>
      <c r="U88" s="6"/>
      <c r="V88" s="88" t="s">
        <v>3</v>
      </c>
      <c r="W88" s="89" t="s">
        <v>4</v>
      </c>
      <c r="X88" s="14" t="s">
        <v>4</v>
      </c>
      <c r="Z88" s="88" t="s">
        <v>3</v>
      </c>
      <c r="AA88" s="89" t="s">
        <v>4</v>
      </c>
      <c r="AB88" s="14" t="s">
        <v>4</v>
      </c>
      <c r="AC88" s="6"/>
      <c r="AD88" s="88" t="s">
        <v>3</v>
      </c>
      <c r="AE88" s="89" t="s">
        <v>4</v>
      </c>
      <c r="AF88" s="14" t="s">
        <v>4</v>
      </c>
    </row>
    <row r="89" spans="1:32" s="11" customFormat="1" ht="15" customHeight="1">
      <c r="A89" s="7"/>
      <c r="B89" s="8">
        <v>2</v>
      </c>
      <c r="C89" s="9">
        <v>259.00509999999997</v>
      </c>
      <c r="D89" s="10">
        <v>0</v>
      </c>
      <c r="E89" s="7"/>
      <c r="F89" s="8">
        <v>2</v>
      </c>
      <c r="G89" s="9">
        <v>258.897</v>
      </c>
      <c r="H89" s="10">
        <v>0</v>
      </c>
      <c r="I89" s="7"/>
      <c r="J89" s="8">
        <v>3</v>
      </c>
      <c r="K89" s="9">
        <v>258.28589999999997</v>
      </c>
      <c r="L89" s="10">
        <v>0</v>
      </c>
      <c r="M89" s="7"/>
      <c r="N89" s="8">
        <v>3</v>
      </c>
      <c r="O89" s="9">
        <v>258.5103</v>
      </c>
      <c r="P89" s="10">
        <v>0</v>
      </c>
      <c r="Q89" s="7"/>
      <c r="R89" s="8">
        <v>3</v>
      </c>
      <c r="S89" s="9">
        <v>258.8726</v>
      </c>
      <c r="T89" s="10">
        <v>0</v>
      </c>
      <c r="U89" s="7"/>
      <c r="V89" s="8">
        <v>2</v>
      </c>
      <c r="W89" s="9">
        <v>258.075</v>
      </c>
      <c r="X89" s="10">
        <v>0</v>
      </c>
      <c r="Y89" s="7"/>
      <c r="Z89" s="8">
        <v>3</v>
      </c>
      <c r="AA89" s="9">
        <v>258.4156</v>
      </c>
      <c r="AB89" s="10">
        <v>0</v>
      </c>
      <c r="AC89" s="7"/>
      <c r="AD89" s="8">
        <v>2</v>
      </c>
      <c r="AE89" s="9">
        <v>258.8483</v>
      </c>
      <c r="AF89" s="10">
        <v>0</v>
      </c>
    </row>
    <row r="90" spans="1:32" s="11" customFormat="1" ht="15" customHeight="1">
      <c r="A90" s="7"/>
      <c r="B90" s="12">
        <v>36</v>
      </c>
      <c r="C90" s="13">
        <v>257.2907</v>
      </c>
      <c r="D90" s="10">
        <v>1.714399999999955</v>
      </c>
      <c r="E90" s="7"/>
      <c r="F90" s="12">
        <v>36</v>
      </c>
      <c r="G90" s="13">
        <v>257.2881</v>
      </c>
      <c r="H90" s="10">
        <v>1.6089000000000055</v>
      </c>
      <c r="I90" s="7"/>
      <c r="J90" s="12">
        <v>36</v>
      </c>
      <c r="K90" s="13">
        <v>256.558</v>
      </c>
      <c r="L90" s="10">
        <v>1.727899999999977</v>
      </c>
      <c r="M90" s="7"/>
      <c r="N90" s="12">
        <v>36</v>
      </c>
      <c r="O90" s="13">
        <v>256.758</v>
      </c>
      <c r="P90" s="10">
        <v>1.752299999999991</v>
      </c>
      <c r="Q90" s="7"/>
      <c r="R90" s="12">
        <v>36</v>
      </c>
      <c r="S90" s="13">
        <v>257.1285</v>
      </c>
      <c r="T90" s="10">
        <v>1.744100000000003</v>
      </c>
      <c r="U90" s="7"/>
      <c r="V90" s="12">
        <v>36</v>
      </c>
      <c r="W90" s="13">
        <v>256.4336</v>
      </c>
      <c r="X90" s="10">
        <v>1.641399999999976</v>
      </c>
      <c r="Y90" s="7"/>
      <c r="Z90" s="12">
        <v>36</v>
      </c>
      <c r="AA90" s="13">
        <v>256.7174</v>
      </c>
      <c r="AB90" s="10">
        <v>1.6981999999999857</v>
      </c>
      <c r="AC90" s="7"/>
      <c r="AD90" s="12">
        <v>36</v>
      </c>
      <c r="AE90" s="13">
        <v>257.334</v>
      </c>
      <c r="AF90" s="10">
        <v>1.5142999999999915</v>
      </c>
    </row>
    <row r="91" spans="1:32" s="11" customFormat="1" ht="15" customHeight="1">
      <c r="A91" s="7"/>
      <c r="B91" s="12">
        <v>59</v>
      </c>
      <c r="C91" s="13">
        <v>255.63580000000002</v>
      </c>
      <c r="D91" s="10">
        <v>3.369299999999953</v>
      </c>
      <c r="E91" s="7"/>
      <c r="F91" s="12">
        <v>59</v>
      </c>
      <c r="G91" s="13">
        <v>255.3087</v>
      </c>
      <c r="H91" s="10">
        <v>3.588300000000004</v>
      </c>
      <c r="I91" s="7"/>
      <c r="J91" s="12">
        <v>60</v>
      </c>
      <c r="K91" s="13">
        <v>254.57319999999999</v>
      </c>
      <c r="L91" s="10">
        <v>3.712699999999984</v>
      </c>
      <c r="M91" s="7"/>
      <c r="N91" s="12">
        <v>59</v>
      </c>
      <c r="O91" s="13">
        <v>254.784</v>
      </c>
      <c r="P91" s="10">
        <v>3.7262999999999806</v>
      </c>
      <c r="Q91" s="7"/>
      <c r="R91" s="12">
        <v>59</v>
      </c>
      <c r="S91" s="13">
        <v>255.14640000000003</v>
      </c>
      <c r="T91" s="10">
        <v>3.726199999999949</v>
      </c>
      <c r="U91" s="7"/>
      <c r="V91" s="12">
        <v>60</v>
      </c>
      <c r="W91" s="13">
        <v>254.4731</v>
      </c>
      <c r="X91" s="10">
        <v>3.6019000000000005</v>
      </c>
      <c r="Y91" s="7"/>
      <c r="Z91" s="12">
        <v>60</v>
      </c>
      <c r="AA91" s="13">
        <v>254.9355</v>
      </c>
      <c r="AB91" s="10">
        <v>3.480099999999993</v>
      </c>
      <c r="AC91" s="7"/>
      <c r="AD91" s="12">
        <v>60</v>
      </c>
      <c r="AE91" s="13">
        <v>255.04090000000002</v>
      </c>
      <c r="AF91" s="10">
        <v>3.807399999999973</v>
      </c>
    </row>
    <row r="92" spans="1:32" s="11" customFormat="1" ht="15" customHeight="1">
      <c r="A92" s="7"/>
      <c r="B92" s="12">
        <v>85</v>
      </c>
      <c r="C92" s="13">
        <v>254.0215</v>
      </c>
      <c r="D92" s="10">
        <v>4.983599999999967</v>
      </c>
      <c r="E92" s="7"/>
      <c r="F92" s="12">
        <v>85</v>
      </c>
      <c r="G92" s="13">
        <v>253.7998</v>
      </c>
      <c r="H92" s="10">
        <v>5.097199999999987</v>
      </c>
      <c r="I92" s="7"/>
      <c r="J92" s="12">
        <v>86</v>
      </c>
      <c r="K92" s="13">
        <v>253.1617</v>
      </c>
      <c r="L92" s="10">
        <v>5.124199999999973</v>
      </c>
      <c r="M92" s="7"/>
      <c r="N92" s="12">
        <v>86</v>
      </c>
      <c r="O92" s="13">
        <v>253.3671</v>
      </c>
      <c r="P92" s="10">
        <v>5.143199999999979</v>
      </c>
      <c r="Q92" s="7"/>
      <c r="R92" s="12">
        <v>86</v>
      </c>
      <c r="S92" s="13">
        <v>253.8268</v>
      </c>
      <c r="T92" s="10">
        <v>5.045799999999986</v>
      </c>
      <c r="U92" s="7"/>
      <c r="V92" s="12">
        <v>86</v>
      </c>
      <c r="W92" s="13">
        <v>252.88850000000002</v>
      </c>
      <c r="X92" s="10">
        <v>5.186499999999967</v>
      </c>
      <c r="Y92" s="7"/>
      <c r="Z92" s="12">
        <v>86</v>
      </c>
      <c r="AA92" s="13">
        <v>253.2319</v>
      </c>
      <c r="AB92" s="10">
        <v>5.1836999999999875</v>
      </c>
      <c r="AC92" s="7"/>
      <c r="AD92" s="12">
        <v>86</v>
      </c>
      <c r="AE92" s="13">
        <v>253.67</v>
      </c>
      <c r="AF92" s="10">
        <v>5.178299999999979</v>
      </c>
    </row>
    <row r="93" spans="1:32" s="11" customFormat="1" ht="15" customHeight="1">
      <c r="A93" s="7"/>
      <c r="B93" s="12">
        <v>116</v>
      </c>
      <c r="C93" s="13">
        <v>252.33139999999997</v>
      </c>
      <c r="D93" s="10">
        <v>6.673699999999997</v>
      </c>
      <c r="E93" s="7"/>
      <c r="F93" s="12">
        <v>115</v>
      </c>
      <c r="G93" s="13">
        <v>251.9366</v>
      </c>
      <c r="H93" s="10">
        <v>6.960399999999993</v>
      </c>
      <c r="I93" s="7"/>
      <c r="J93" s="12">
        <v>115</v>
      </c>
      <c r="K93" s="13">
        <v>251.20119999999997</v>
      </c>
      <c r="L93" s="10">
        <v>7.084699999999998</v>
      </c>
      <c r="M93" s="7"/>
      <c r="N93" s="12">
        <v>115</v>
      </c>
      <c r="O93" s="13">
        <v>251.3363</v>
      </c>
      <c r="P93" s="10">
        <v>7.173999999999978</v>
      </c>
      <c r="Q93" s="7"/>
      <c r="R93" s="12">
        <v>115</v>
      </c>
      <c r="S93" s="13">
        <v>251.7068</v>
      </c>
      <c r="T93" s="10">
        <v>7.16579999999999</v>
      </c>
      <c r="U93" s="7"/>
      <c r="V93" s="12">
        <v>115</v>
      </c>
      <c r="W93" s="13">
        <v>250.9497</v>
      </c>
      <c r="X93" s="10">
        <v>7.1252999999999815</v>
      </c>
      <c r="Y93" s="7"/>
      <c r="Z93" s="12">
        <v>115</v>
      </c>
      <c r="AA93" s="13">
        <v>251.21730000000002</v>
      </c>
      <c r="AB93" s="10">
        <v>7.198299999999961</v>
      </c>
      <c r="AC93" s="7"/>
      <c r="AD93" s="12">
        <v>115</v>
      </c>
      <c r="AE93" s="13">
        <v>251.56619999999998</v>
      </c>
      <c r="AF93" s="10">
        <v>7.282100000000014</v>
      </c>
    </row>
    <row r="94" spans="1:32" s="11" customFormat="1" ht="15" customHeight="1">
      <c r="A94" s="7"/>
      <c r="B94" s="12">
        <v>143</v>
      </c>
      <c r="C94" s="13">
        <v>250.6495</v>
      </c>
      <c r="D94" s="10">
        <v>8.355599999999981</v>
      </c>
      <c r="E94" s="7"/>
      <c r="F94" s="12">
        <v>143</v>
      </c>
      <c r="G94" s="13">
        <v>250.28450000000004</v>
      </c>
      <c r="H94" s="10">
        <v>8.612499999999955</v>
      </c>
      <c r="I94" s="7"/>
      <c r="J94" s="12">
        <v>143</v>
      </c>
      <c r="K94" s="13">
        <v>249.8032</v>
      </c>
      <c r="L94" s="10">
        <v>8.482699999999966</v>
      </c>
      <c r="M94" s="7"/>
      <c r="N94" s="12">
        <v>142</v>
      </c>
      <c r="O94" s="13">
        <v>250.04919999999998</v>
      </c>
      <c r="P94" s="10">
        <v>8.461099999999988</v>
      </c>
      <c r="Q94" s="7"/>
      <c r="R94" s="12">
        <v>143</v>
      </c>
      <c r="S94" s="13">
        <v>250.40879999999999</v>
      </c>
      <c r="T94" s="10">
        <v>8.463799999999992</v>
      </c>
      <c r="U94" s="7"/>
      <c r="V94" s="12">
        <v>143</v>
      </c>
      <c r="W94" s="13">
        <v>249.8329</v>
      </c>
      <c r="X94" s="10">
        <v>8.242099999999994</v>
      </c>
      <c r="Y94" s="7"/>
      <c r="Z94" s="12">
        <v>143</v>
      </c>
      <c r="AA94" s="13">
        <v>249.914</v>
      </c>
      <c r="AB94" s="10">
        <v>8.501599999999996</v>
      </c>
      <c r="AC94" s="7"/>
      <c r="AD94" s="12">
        <v>143</v>
      </c>
      <c r="AE94" s="13">
        <v>250.1601</v>
      </c>
      <c r="AF94" s="10">
        <v>8.688199999999995</v>
      </c>
    </row>
    <row r="95" spans="1:32" s="11" customFormat="1" ht="15" customHeight="1">
      <c r="A95" s="7"/>
      <c r="B95" s="12">
        <v>169</v>
      </c>
      <c r="C95" s="13">
        <v>249.58139999999997</v>
      </c>
      <c r="D95" s="10">
        <v>9.423699999999997</v>
      </c>
      <c r="E95" s="7"/>
      <c r="F95" s="12">
        <v>170</v>
      </c>
      <c r="G95" s="13">
        <v>248.954</v>
      </c>
      <c r="H95" s="10">
        <v>9.942999999999984</v>
      </c>
      <c r="I95" s="7"/>
      <c r="J95" s="12">
        <v>170</v>
      </c>
      <c r="K95" s="13">
        <v>248.24290000000002</v>
      </c>
      <c r="L95" s="10">
        <v>10.04299999999995</v>
      </c>
      <c r="M95" s="7"/>
      <c r="N95" s="12">
        <v>170</v>
      </c>
      <c r="O95" s="13">
        <v>248.55919999999998</v>
      </c>
      <c r="P95" s="10">
        <v>9.951099999999997</v>
      </c>
      <c r="Q95" s="7"/>
      <c r="R95" s="12">
        <v>170</v>
      </c>
      <c r="S95" s="13">
        <v>248.9216</v>
      </c>
      <c r="T95" s="10">
        <v>9.950999999999965</v>
      </c>
      <c r="U95" s="7"/>
      <c r="V95" s="12">
        <v>169</v>
      </c>
      <c r="W95" s="13">
        <v>248.0428</v>
      </c>
      <c r="X95" s="10">
        <v>10.032199999999989</v>
      </c>
      <c r="Y95" s="7"/>
      <c r="Z95" s="12">
        <v>169</v>
      </c>
      <c r="AA95" s="13">
        <v>248.2645</v>
      </c>
      <c r="AB95" s="10">
        <v>10.151099999999985</v>
      </c>
      <c r="AC95" s="7"/>
      <c r="AD95" s="12">
        <v>169</v>
      </c>
      <c r="AE95" s="13">
        <v>248.61599999999999</v>
      </c>
      <c r="AF95" s="10">
        <v>10.23230000000001</v>
      </c>
    </row>
    <row r="96" spans="1:32" s="11" customFormat="1" ht="15" customHeight="1">
      <c r="A96" s="7"/>
      <c r="B96" s="12">
        <v>183</v>
      </c>
      <c r="C96" s="13">
        <v>248.28879999999998</v>
      </c>
      <c r="D96" s="10">
        <v>10.71629999999999</v>
      </c>
      <c r="E96" s="7"/>
      <c r="F96" s="12">
        <v>183</v>
      </c>
      <c r="G96" s="13">
        <v>247.9481</v>
      </c>
      <c r="H96" s="10">
        <v>10.94889999999998</v>
      </c>
      <c r="I96" s="7"/>
      <c r="J96" s="12">
        <v>184</v>
      </c>
      <c r="K96" s="13">
        <v>247.46409999999997</v>
      </c>
      <c r="L96" s="10">
        <v>10.821799999999996</v>
      </c>
      <c r="M96" s="7"/>
      <c r="N96" s="12">
        <v>184</v>
      </c>
      <c r="O96" s="13">
        <v>247.41269999999997</v>
      </c>
      <c r="P96" s="10">
        <v>11.0976</v>
      </c>
      <c r="Q96" s="7"/>
      <c r="R96" s="12">
        <v>183</v>
      </c>
      <c r="S96" s="13">
        <v>247.7507</v>
      </c>
      <c r="T96" s="10">
        <v>11.121899999999982</v>
      </c>
      <c r="U96" s="7"/>
      <c r="V96" s="12">
        <v>183</v>
      </c>
      <c r="W96" s="13">
        <v>247.05849999999998</v>
      </c>
      <c r="X96" s="10">
        <v>11.016500000000008</v>
      </c>
      <c r="Y96" s="7"/>
      <c r="Z96" s="12">
        <v>183</v>
      </c>
      <c r="AA96" s="13">
        <v>247.17469999999997</v>
      </c>
      <c r="AB96" s="10">
        <v>11.24090000000001</v>
      </c>
      <c r="AC96" s="7"/>
      <c r="AD96" s="12">
        <v>184</v>
      </c>
      <c r="AE96" s="13">
        <v>247.55059999999997</v>
      </c>
      <c r="AF96" s="10">
        <v>11.29770000000002</v>
      </c>
    </row>
    <row r="97" spans="1:32" s="11" customFormat="1" ht="15" customHeight="1">
      <c r="A97" s="7"/>
      <c r="B97" s="12">
        <v>209</v>
      </c>
      <c r="C97" s="13">
        <v>247.0233</v>
      </c>
      <c r="D97" s="10">
        <v>11.981799999999964</v>
      </c>
      <c r="E97" s="7"/>
      <c r="F97" s="12">
        <v>209</v>
      </c>
      <c r="G97" s="13">
        <v>246.78270000000003</v>
      </c>
      <c r="H97" s="10">
        <v>12.114299999999957</v>
      </c>
      <c r="I97" s="7"/>
      <c r="J97" s="12">
        <v>209</v>
      </c>
      <c r="K97" s="13">
        <v>246.17700000000002</v>
      </c>
      <c r="L97" s="10">
        <v>12.108899999999949</v>
      </c>
      <c r="M97" s="7"/>
      <c r="N97" s="12">
        <v>209</v>
      </c>
      <c r="O97" s="13">
        <v>246.3148</v>
      </c>
      <c r="P97" s="10">
        <v>12.195499999999981</v>
      </c>
      <c r="Q97" s="7"/>
      <c r="R97" s="12">
        <v>209</v>
      </c>
      <c r="S97" s="13">
        <v>246.67720000000003</v>
      </c>
      <c r="T97" s="10">
        <v>12.19539999999995</v>
      </c>
      <c r="U97" s="7"/>
      <c r="V97" s="12">
        <v>209</v>
      </c>
      <c r="W97" s="13">
        <v>245.94979999999998</v>
      </c>
      <c r="X97" s="10">
        <v>12.125200000000007</v>
      </c>
      <c r="Y97" s="7"/>
      <c r="Z97" s="12">
        <v>209</v>
      </c>
      <c r="AA97" s="13">
        <v>246.185</v>
      </c>
      <c r="AB97" s="10">
        <v>12.230599999999981</v>
      </c>
      <c r="AC97" s="7"/>
      <c r="AD97" s="12">
        <v>208</v>
      </c>
      <c r="AE97" s="13">
        <v>246.62580000000003</v>
      </c>
      <c r="AF97" s="10">
        <v>12.2225</v>
      </c>
    </row>
    <row r="98" spans="1:32" s="11" customFormat="1" ht="15" customHeight="1">
      <c r="A98" s="7"/>
      <c r="B98" s="12">
        <v>235</v>
      </c>
      <c r="C98" s="13">
        <v>245.67129999999997</v>
      </c>
      <c r="D98" s="10">
        <v>13.333799999999997</v>
      </c>
      <c r="E98" s="7"/>
      <c r="F98" s="12">
        <v>235</v>
      </c>
      <c r="G98" s="13">
        <v>245.23590000000002</v>
      </c>
      <c r="H98" s="10">
        <v>13.661099999999976</v>
      </c>
      <c r="I98" s="7"/>
      <c r="J98" s="12">
        <v>235</v>
      </c>
      <c r="K98" s="13">
        <v>244.42739999999998</v>
      </c>
      <c r="L98" s="10">
        <v>13.858499999999992</v>
      </c>
      <c r="M98" s="7"/>
      <c r="N98" s="12">
        <v>235</v>
      </c>
      <c r="O98" s="13">
        <v>244.69240000000002</v>
      </c>
      <c r="P98" s="10">
        <v>13.817899999999952</v>
      </c>
      <c r="Q98" s="7"/>
      <c r="R98" s="12">
        <v>235</v>
      </c>
      <c r="S98" s="13">
        <v>245.0439</v>
      </c>
      <c r="T98" s="10">
        <v>13.82869999999997</v>
      </c>
      <c r="U98" s="7"/>
      <c r="V98" s="12">
        <v>235</v>
      </c>
      <c r="W98" s="13">
        <v>244.1922</v>
      </c>
      <c r="X98" s="10">
        <v>13.882799999999975</v>
      </c>
      <c r="Y98" s="7"/>
      <c r="Z98" s="12">
        <v>235</v>
      </c>
      <c r="AA98" s="13">
        <v>244.4923</v>
      </c>
      <c r="AB98" s="10">
        <v>13.923299999999983</v>
      </c>
      <c r="AC98" s="7"/>
      <c r="AD98" s="12">
        <v>235</v>
      </c>
      <c r="AE98" s="13">
        <v>244.7708</v>
      </c>
      <c r="AF98" s="10">
        <v>14.0775</v>
      </c>
    </row>
    <row r="99" spans="1:32" s="11" customFormat="1" ht="15" customHeight="1">
      <c r="A99" s="7"/>
      <c r="B99" s="12">
        <v>262</v>
      </c>
      <c r="C99" s="13">
        <v>244.0731</v>
      </c>
      <c r="D99" s="10">
        <v>14.93199999999996</v>
      </c>
      <c r="E99" s="7"/>
      <c r="F99" s="12">
        <v>262</v>
      </c>
      <c r="G99" s="13">
        <v>243.86760000000004</v>
      </c>
      <c r="H99" s="10">
        <v>15.029399999999953</v>
      </c>
      <c r="I99" s="7"/>
      <c r="J99" s="12">
        <v>261</v>
      </c>
      <c r="K99" s="13">
        <v>243.2539</v>
      </c>
      <c r="L99" s="10">
        <v>15.031999999999982</v>
      </c>
      <c r="M99" s="7"/>
      <c r="N99" s="12">
        <v>261</v>
      </c>
      <c r="O99" s="13">
        <v>243.49989999999997</v>
      </c>
      <c r="P99" s="10">
        <v>15.010400000000004</v>
      </c>
      <c r="Q99" s="7"/>
      <c r="R99" s="12">
        <v>261</v>
      </c>
      <c r="S99" s="13">
        <v>243.8514</v>
      </c>
      <c r="T99" s="10">
        <v>15.021199999999965</v>
      </c>
      <c r="U99" s="7"/>
      <c r="V99" s="12">
        <v>262</v>
      </c>
      <c r="W99" s="13">
        <v>243.1105</v>
      </c>
      <c r="X99" s="10">
        <v>14.964499999999987</v>
      </c>
      <c r="Y99" s="7"/>
      <c r="Z99" s="12">
        <v>261</v>
      </c>
      <c r="AA99" s="13">
        <v>243.1889</v>
      </c>
      <c r="AB99" s="10">
        <v>15.226699999999994</v>
      </c>
      <c r="AC99" s="7"/>
      <c r="AD99" s="12">
        <v>262</v>
      </c>
      <c r="AE99" s="13">
        <v>243.6594</v>
      </c>
      <c r="AF99" s="10">
        <v>15.18889999999999</v>
      </c>
    </row>
    <row r="100" spans="1:32" s="11" customFormat="1" ht="15" customHeight="1">
      <c r="A100" s="7"/>
      <c r="B100" s="12">
        <v>280</v>
      </c>
      <c r="C100" s="13">
        <v>243.17269999999996</v>
      </c>
      <c r="D100" s="10">
        <v>15.832400000000007</v>
      </c>
      <c r="E100" s="7"/>
      <c r="F100" s="12">
        <v>280</v>
      </c>
      <c r="G100" s="13">
        <v>242.9645</v>
      </c>
      <c r="H100" s="10">
        <v>15.9325</v>
      </c>
      <c r="I100" s="7"/>
      <c r="J100" s="12">
        <v>280</v>
      </c>
      <c r="K100" s="13">
        <v>242.0938</v>
      </c>
      <c r="L100" s="10">
        <v>16.192099999999982</v>
      </c>
      <c r="M100" s="7"/>
      <c r="N100" s="12">
        <v>280</v>
      </c>
      <c r="O100" s="13">
        <v>242.29109999999997</v>
      </c>
      <c r="P100" s="10">
        <v>16.2192</v>
      </c>
      <c r="Q100" s="7"/>
      <c r="R100" s="12">
        <v>280</v>
      </c>
      <c r="S100" s="13">
        <v>242.6481</v>
      </c>
      <c r="T100" s="10">
        <v>16.224499999999978</v>
      </c>
      <c r="U100" s="7"/>
      <c r="V100" s="12">
        <v>280</v>
      </c>
      <c r="W100" s="13">
        <v>242.183</v>
      </c>
      <c r="X100" s="10">
        <v>15.891999999999996</v>
      </c>
      <c r="Y100" s="7"/>
      <c r="Z100" s="12">
        <v>280</v>
      </c>
      <c r="AA100" s="13">
        <v>242.12619999999998</v>
      </c>
      <c r="AB100" s="10">
        <v>16.2894</v>
      </c>
      <c r="AC100" s="7"/>
      <c r="AD100" s="12">
        <v>280</v>
      </c>
      <c r="AE100" s="13">
        <v>242.5075</v>
      </c>
      <c r="AF100" s="10">
        <v>16.3408</v>
      </c>
    </row>
    <row r="101" spans="1:32" s="11" customFormat="1" ht="15" customHeight="1">
      <c r="A101" s="7"/>
      <c r="B101" s="12">
        <v>306</v>
      </c>
      <c r="C101" s="13">
        <v>241.56369999999998</v>
      </c>
      <c r="D101" s="10">
        <v>17.441399999999987</v>
      </c>
      <c r="E101" s="7"/>
      <c r="F101" s="12">
        <v>305</v>
      </c>
      <c r="G101" s="13">
        <v>241.3447</v>
      </c>
      <c r="H101" s="10">
        <v>17.552300000000002</v>
      </c>
      <c r="I101" s="7"/>
      <c r="J101" s="12">
        <v>306</v>
      </c>
      <c r="K101" s="13">
        <v>240.5335</v>
      </c>
      <c r="L101" s="10">
        <v>17.752399999999966</v>
      </c>
      <c r="M101" s="7"/>
      <c r="N101" s="12">
        <v>306</v>
      </c>
      <c r="O101" s="13">
        <v>240.81470000000002</v>
      </c>
      <c r="P101" s="10">
        <v>17.695599999999956</v>
      </c>
      <c r="Q101" s="7"/>
      <c r="R101" s="12">
        <v>306</v>
      </c>
      <c r="S101" s="13">
        <v>241.1284</v>
      </c>
      <c r="T101" s="10">
        <v>17.744199999999978</v>
      </c>
      <c r="U101" s="7"/>
      <c r="V101" s="12">
        <v>306</v>
      </c>
      <c r="W101" s="13">
        <v>240.38209999999998</v>
      </c>
      <c r="X101" s="10">
        <v>17.69290000000001</v>
      </c>
      <c r="Y101" s="7"/>
      <c r="Z101" s="12">
        <v>306</v>
      </c>
      <c r="AA101" s="13">
        <v>240.6173</v>
      </c>
      <c r="AB101" s="10">
        <v>17.798299999999983</v>
      </c>
      <c r="AC101" s="7"/>
      <c r="AD101" s="12">
        <v>306</v>
      </c>
      <c r="AE101" s="13">
        <v>240.9337</v>
      </c>
      <c r="AF101" s="10">
        <v>17.914600000000007</v>
      </c>
    </row>
    <row r="102" spans="1:32" s="11" customFormat="1" ht="15" customHeight="1">
      <c r="A102" s="7"/>
      <c r="B102" s="12">
        <v>332</v>
      </c>
      <c r="C102" s="13">
        <v>240.1008</v>
      </c>
      <c r="D102" s="10">
        <v>18.904299999999978</v>
      </c>
      <c r="E102" s="7"/>
      <c r="F102" s="12">
        <v>331</v>
      </c>
      <c r="G102" s="13">
        <v>239.9927</v>
      </c>
      <c r="H102" s="10">
        <v>18.904299999999978</v>
      </c>
      <c r="I102" s="7"/>
      <c r="J102" s="12">
        <v>331</v>
      </c>
      <c r="K102" s="13">
        <v>239.40319999999997</v>
      </c>
      <c r="L102" s="10">
        <v>18.8827</v>
      </c>
      <c r="M102" s="7"/>
      <c r="N102" s="12">
        <v>332</v>
      </c>
      <c r="O102" s="13">
        <v>239.62489999999997</v>
      </c>
      <c r="P102" s="10">
        <v>18.885400000000004</v>
      </c>
      <c r="Q102" s="7"/>
      <c r="R102" s="12">
        <v>331</v>
      </c>
      <c r="S102" s="13">
        <v>239.99540000000002</v>
      </c>
      <c r="T102" s="10">
        <v>18.87719999999996</v>
      </c>
      <c r="U102" s="7"/>
      <c r="V102" s="12">
        <v>331</v>
      </c>
      <c r="W102" s="13">
        <v>239.2221</v>
      </c>
      <c r="X102" s="10">
        <v>18.852899999999977</v>
      </c>
      <c r="Y102" s="7"/>
      <c r="Z102" s="12">
        <v>331</v>
      </c>
      <c r="AA102" s="13">
        <v>239.51670000000001</v>
      </c>
      <c r="AB102" s="10">
        <v>18.89889999999997</v>
      </c>
      <c r="AC102" s="7"/>
      <c r="AD102" s="12">
        <v>332</v>
      </c>
      <c r="AE102" s="13">
        <v>239.7817</v>
      </c>
      <c r="AF102" s="10">
        <v>19.066599999999994</v>
      </c>
    </row>
    <row r="103" spans="1:32" s="11" customFormat="1" ht="15" customHeight="1">
      <c r="A103" s="7"/>
      <c r="B103" s="12">
        <v>357</v>
      </c>
      <c r="C103" s="13">
        <v>239.03</v>
      </c>
      <c r="D103" s="10">
        <v>19.975099999999998</v>
      </c>
      <c r="E103" s="7"/>
      <c r="F103" s="12">
        <v>357</v>
      </c>
      <c r="G103" s="13">
        <v>238.85970000000003</v>
      </c>
      <c r="H103" s="10">
        <v>20.03729999999996</v>
      </c>
      <c r="I103" s="7"/>
      <c r="J103" s="12">
        <v>357</v>
      </c>
      <c r="K103" s="13">
        <v>237.9647</v>
      </c>
      <c r="L103" s="10">
        <v>20.321199999999976</v>
      </c>
      <c r="M103" s="7"/>
      <c r="N103" s="12">
        <v>357</v>
      </c>
      <c r="O103" s="13">
        <v>237.97809999999998</v>
      </c>
      <c r="P103" s="10">
        <v>20.53219999999999</v>
      </c>
      <c r="Q103" s="7"/>
      <c r="R103" s="12">
        <v>357</v>
      </c>
      <c r="S103" s="13">
        <v>238.42970000000003</v>
      </c>
      <c r="T103" s="10">
        <v>20.442899999999952</v>
      </c>
      <c r="U103" s="7"/>
      <c r="V103" s="12">
        <v>358</v>
      </c>
      <c r="W103" s="13">
        <v>237.7781</v>
      </c>
      <c r="X103" s="10">
        <v>20.296899999999994</v>
      </c>
      <c r="Y103" s="7"/>
      <c r="Z103" s="12">
        <v>357</v>
      </c>
      <c r="AA103" s="13">
        <v>238.01330000000002</v>
      </c>
      <c r="AB103" s="10">
        <v>20.40229999999997</v>
      </c>
      <c r="AC103" s="7"/>
      <c r="AD103" s="12">
        <v>357</v>
      </c>
      <c r="AE103" s="13">
        <v>238.308</v>
      </c>
      <c r="AF103" s="10">
        <v>20.540300000000002</v>
      </c>
    </row>
    <row r="104" spans="1:32" s="11" customFormat="1" ht="15" customHeight="1">
      <c r="A104" s="7"/>
      <c r="B104" s="12">
        <v>376</v>
      </c>
      <c r="C104" s="13">
        <v>237.4778</v>
      </c>
      <c r="D104" s="10">
        <v>21.52729999999997</v>
      </c>
      <c r="E104" s="7"/>
      <c r="F104" s="12">
        <v>377</v>
      </c>
      <c r="G104" s="13">
        <v>237.3859</v>
      </c>
      <c r="H104" s="10">
        <v>21.5111</v>
      </c>
      <c r="I104" s="7"/>
      <c r="J104" s="12">
        <v>377</v>
      </c>
      <c r="K104" s="13">
        <v>236.87759999999997</v>
      </c>
      <c r="L104" s="10">
        <v>21.408299999999997</v>
      </c>
      <c r="M104" s="7"/>
      <c r="N104" s="12">
        <v>377</v>
      </c>
      <c r="O104" s="13">
        <v>236.83429999999998</v>
      </c>
      <c r="P104" s="10">
        <v>21.675999999999988</v>
      </c>
      <c r="Q104" s="7"/>
      <c r="R104" s="12">
        <v>377</v>
      </c>
      <c r="S104" s="13">
        <v>237.0858</v>
      </c>
      <c r="T104" s="10">
        <v>21.78679999999997</v>
      </c>
      <c r="U104" s="7"/>
      <c r="V104" s="12">
        <v>377</v>
      </c>
      <c r="W104" s="13">
        <v>236.3801</v>
      </c>
      <c r="X104" s="10">
        <v>21.69489999999999</v>
      </c>
      <c r="Y104" s="7"/>
      <c r="Z104" s="12">
        <v>377</v>
      </c>
      <c r="AA104" s="13">
        <v>236.4665</v>
      </c>
      <c r="AB104" s="10">
        <v>21.949099999999987</v>
      </c>
      <c r="AC104" s="7"/>
      <c r="AD104" s="12">
        <v>377</v>
      </c>
      <c r="AE104" s="13">
        <v>236.9235</v>
      </c>
      <c r="AF104" s="10">
        <v>21.924800000000005</v>
      </c>
    </row>
    <row r="105" spans="1:32" s="11" customFormat="1" ht="15" customHeight="1">
      <c r="A105" s="7"/>
      <c r="B105" s="12">
        <v>401</v>
      </c>
      <c r="C105" s="13">
        <v>236.2313</v>
      </c>
      <c r="D105" s="10">
        <v>22.773799999999966</v>
      </c>
      <c r="E105" s="7"/>
      <c r="F105" s="12">
        <v>401</v>
      </c>
      <c r="G105" s="13">
        <v>236.353</v>
      </c>
      <c r="H105" s="10">
        <v>22.543999999999983</v>
      </c>
      <c r="I105" s="7"/>
      <c r="J105" s="12">
        <v>402</v>
      </c>
      <c r="K105" s="13">
        <v>235.7122</v>
      </c>
      <c r="L105" s="10">
        <v>22.573699999999974</v>
      </c>
      <c r="M105" s="7"/>
      <c r="N105" s="12">
        <v>401</v>
      </c>
      <c r="O105" s="13">
        <v>235.539</v>
      </c>
      <c r="P105" s="10">
        <v>22.971299999999985</v>
      </c>
      <c r="Q105" s="7"/>
      <c r="R105" s="12">
        <v>401</v>
      </c>
      <c r="S105" s="13">
        <v>236.1285</v>
      </c>
      <c r="T105" s="10">
        <v>22.744099999999975</v>
      </c>
      <c r="U105" s="7"/>
      <c r="V105" s="12">
        <v>401</v>
      </c>
      <c r="W105" s="13">
        <v>235.1335</v>
      </c>
      <c r="X105" s="10">
        <v>22.94149999999999</v>
      </c>
      <c r="Y105" s="7"/>
      <c r="Z105" s="12">
        <v>401</v>
      </c>
      <c r="AA105" s="13">
        <v>235.4309</v>
      </c>
      <c r="AB105" s="10">
        <v>22.984699999999975</v>
      </c>
      <c r="AC105" s="7"/>
      <c r="AD105" s="12">
        <v>401</v>
      </c>
      <c r="AE105" s="13">
        <v>235.5985</v>
      </c>
      <c r="AF105" s="10">
        <v>23.249799999999993</v>
      </c>
    </row>
    <row r="106" spans="1:32" s="11" customFormat="1" ht="15" customHeight="1">
      <c r="A106" s="7"/>
      <c r="B106" s="12">
        <v>426</v>
      </c>
      <c r="C106" s="13">
        <v>234.7575</v>
      </c>
      <c r="D106" s="10">
        <v>24.247599999999977</v>
      </c>
      <c r="E106" s="7"/>
      <c r="F106" s="12">
        <v>426</v>
      </c>
      <c r="G106" s="13">
        <v>234.73590000000002</v>
      </c>
      <c r="H106" s="10">
        <v>24.161099999999976</v>
      </c>
      <c r="I106" s="7"/>
      <c r="J106" s="12">
        <v>426</v>
      </c>
      <c r="K106" s="13">
        <v>233.9275</v>
      </c>
      <c r="L106" s="10">
        <v>24.35839999999996</v>
      </c>
      <c r="M106" s="7"/>
      <c r="N106" s="12">
        <v>426</v>
      </c>
      <c r="O106" s="13">
        <v>234.1951</v>
      </c>
      <c r="P106" s="10">
        <v>24.315199999999976</v>
      </c>
      <c r="Q106" s="7"/>
      <c r="R106" s="12">
        <v>426</v>
      </c>
      <c r="S106" s="13">
        <v>234.49530000000001</v>
      </c>
      <c r="T106" s="10">
        <v>24.377299999999963</v>
      </c>
      <c r="U106" s="7"/>
      <c r="V106" s="12">
        <v>426</v>
      </c>
      <c r="W106" s="13">
        <v>233.6949</v>
      </c>
      <c r="X106" s="10">
        <v>24.3801</v>
      </c>
      <c r="Y106" s="7"/>
      <c r="Z106" s="12">
        <v>426</v>
      </c>
      <c r="AA106" s="13">
        <v>233.9761</v>
      </c>
      <c r="AB106" s="10">
        <v>24.43949999999998</v>
      </c>
      <c r="AC106" s="7"/>
      <c r="AD106" s="12">
        <v>426</v>
      </c>
      <c r="AE106" s="13">
        <v>234.2303</v>
      </c>
      <c r="AF106" s="10">
        <v>24.617999999999995</v>
      </c>
    </row>
    <row r="107" spans="1:32" s="11" customFormat="1" ht="15" customHeight="1">
      <c r="A107" s="7"/>
      <c r="B107" s="12">
        <v>451</v>
      </c>
      <c r="C107" s="13">
        <v>233.7111</v>
      </c>
      <c r="D107" s="10">
        <v>25.293999999999983</v>
      </c>
      <c r="E107" s="7"/>
      <c r="F107" s="12">
        <v>452</v>
      </c>
      <c r="G107" s="13">
        <v>233.55960000000002</v>
      </c>
      <c r="H107" s="10">
        <v>25.337399999999974</v>
      </c>
      <c r="I107" s="7"/>
      <c r="J107" s="12">
        <v>451</v>
      </c>
      <c r="K107" s="13">
        <v>232.835</v>
      </c>
      <c r="L107" s="10">
        <v>25.45089999999996</v>
      </c>
      <c r="M107" s="7"/>
      <c r="N107" s="12">
        <v>451</v>
      </c>
      <c r="O107" s="13">
        <v>233.2297</v>
      </c>
      <c r="P107" s="10">
        <v>25.280599999999964</v>
      </c>
      <c r="Q107" s="7"/>
      <c r="R107" s="12">
        <v>452</v>
      </c>
      <c r="S107" s="13">
        <v>233.3595</v>
      </c>
      <c r="T107" s="10">
        <v>25.51309999999998</v>
      </c>
      <c r="U107" s="7"/>
      <c r="V107" s="12">
        <v>451</v>
      </c>
      <c r="W107" s="13">
        <v>232.6078</v>
      </c>
      <c r="X107" s="10">
        <v>25.46719999999999</v>
      </c>
      <c r="Y107" s="7"/>
      <c r="Z107" s="12">
        <v>451</v>
      </c>
      <c r="AA107" s="13">
        <v>233.07829999999998</v>
      </c>
      <c r="AB107" s="10">
        <v>25.3373</v>
      </c>
      <c r="AC107" s="7"/>
      <c r="AD107" s="12">
        <v>451</v>
      </c>
      <c r="AE107" s="13">
        <v>233.42170000000002</v>
      </c>
      <c r="AF107" s="10">
        <v>25.42659999999998</v>
      </c>
    </row>
    <row r="108" spans="1:32" s="11" customFormat="1" ht="15" customHeight="1">
      <c r="A108" s="7"/>
      <c r="B108" s="12">
        <v>467</v>
      </c>
      <c r="C108" s="13">
        <v>232.73219999999998</v>
      </c>
      <c r="D108" s="10">
        <v>26.272899999999993</v>
      </c>
      <c r="E108" s="7"/>
      <c r="F108" s="12">
        <v>467</v>
      </c>
      <c r="G108" s="13">
        <v>232.60240000000002</v>
      </c>
      <c r="H108" s="10">
        <v>26.294599999999974</v>
      </c>
      <c r="I108" s="7"/>
      <c r="J108" s="12">
        <v>467</v>
      </c>
      <c r="K108" s="13">
        <v>231.98319999999998</v>
      </c>
      <c r="L108" s="10">
        <v>26.302699999999987</v>
      </c>
      <c r="M108" s="7"/>
      <c r="N108" s="12">
        <v>467</v>
      </c>
      <c r="O108" s="13">
        <v>232.1995</v>
      </c>
      <c r="P108" s="10">
        <v>26.310799999999972</v>
      </c>
      <c r="Q108" s="7"/>
      <c r="R108" s="12">
        <v>467</v>
      </c>
      <c r="S108" s="13">
        <v>232.4753</v>
      </c>
      <c r="T108" s="10">
        <v>26.397299999999973</v>
      </c>
      <c r="U108" s="7"/>
      <c r="V108" s="12">
        <v>467</v>
      </c>
      <c r="W108" s="13">
        <v>231.7182</v>
      </c>
      <c r="X108" s="10">
        <v>26.356799999999993</v>
      </c>
      <c r="Y108" s="7"/>
      <c r="Z108" s="12">
        <v>467</v>
      </c>
      <c r="AA108" s="13">
        <v>231.8236</v>
      </c>
      <c r="AB108" s="10">
        <v>26.591999999999985</v>
      </c>
      <c r="AC108" s="7"/>
      <c r="AD108" s="12">
        <v>467</v>
      </c>
      <c r="AE108" s="13">
        <v>232.2211</v>
      </c>
      <c r="AF108" s="10">
        <v>26.627199999999988</v>
      </c>
    </row>
    <row r="109" spans="1:32" s="11" customFormat="1" ht="15" customHeight="1" thickBot="1">
      <c r="A109" s="7"/>
      <c r="B109" s="14">
        <v>492</v>
      </c>
      <c r="C109" s="107">
        <v>231.1422</v>
      </c>
      <c r="D109" s="108">
        <v>27.862899999999968</v>
      </c>
      <c r="E109" s="7"/>
      <c r="F109" s="14">
        <v>492</v>
      </c>
      <c r="G109" s="107">
        <v>231.4369</v>
      </c>
      <c r="H109" s="108">
        <v>27.460099999999983</v>
      </c>
      <c r="I109" s="7"/>
      <c r="J109" s="14">
        <v>492</v>
      </c>
      <c r="K109" s="107">
        <v>230.4554</v>
      </c>
      <c r="L109" s="108">
        <v>27.830499999999972</v>
      </c>
      <c r="M109" s="7"/>
      <c r="N109" s="14">
        <v>492</v>
      </c>
      <c r="O109" s="107">
        <v>230.6987</v>
      </c>
      <c r="P109" s="108">
        <v>27.81159999999997</v>
      </c>
      <c r="Q109" s="7"/>
      <c r="R109" s="14">
        <v>492</v>
      </c>
      <c r="S109" s="107">
        <v>230.961</v>
      </c>
      <c r="T109" s="108">
        <v>27.911599999999964</v>
      </c>
      <c r="U109" s="7"/>
      <c r="V109" s="14">
        <v>492</v>
      </c>
      <c r="W109" s="107">
        <v>230.2445</v>
      </c>
      <c r="X109" s="108">
        <v>27.8305</v>
      </c>
      <c r="Y109" s="7"/>
      <c r="Z109" s="14">
        <v>492</v>
      </c>
      <c r="AA109" s="107">
        <v>230.3526</v>
      </c>
      <c r="AB109" s="108">
        <v>28.062999999999988</v>
      </c>
      <c r="AC109" s="7"/>
      <c r="AD109" s="14">
        <v>492</v>
      </c>
      <c r="AE109" s="107">
        <v>230.6825</v>
      </c>
      <c r="AF109" s="108">
        <v>28.16579999999999</v>
      </c>
    </row>
    <row r="110" spans="1:32" s="16" customFormat="1" ht="18">
      <c r="A110" s="15"/>
      <c r="B110" s="16" t="s">
        <v>25</v>
      </c>
      <c r="C110" s="17">
        <v>17.675490811233907</v>
      </c>
      <c r="D110" s="17"/>
      <c r="E110" s="15"/>
      <c r="F110" s="16" t="s">
        <v>25</v>
      </c>
      <c r="G110" s="17">
        <v>17.887118388450038</v>
      </c>
      <c r="H110" s="17"/>
      <c r="I110" s="15"/>
      <c r="J110" s="16" t="s">
        <v>25</v>
      </c>
      <c r="K110" s="17">
        <v>17.778945656334958</v>
      </c>
      <c r="L110" s="17"/>
      <c r="M110" s="15"/>
      <c r="N110" s="16" t="s">
        <v>25</v>
      </c>
      <c r="O110" s="17">
        <v>17.765639109158137</v>
      </c>
      <c r="P110" s="17"/>
      <c r="Q110" s="15"/>
      <c r="R110" s="16" t="s">
        <v>25</v>
      </c>
      <c r="S110" s="17">
        <v>17.708163537278693</v>
      </c>
      <c r="T110" s="17"/>
      <c r="U110" s="15"/>
      <c r="V110" s="16" t="s">
        <v>25</v>
      </c>
      <c r="W110" s="17">
        <v>17.70220064120874</v>
      </c>
      <c r="X110" s="17"/>
      <c r="Y110" s="15"/>
      <c r="Z110" s="16" t="s">
        <v>25</v>
      </c>
      <c r="AA110" s="17">
        <v>17.616990101063905</v>
      </c>
      <c r="AB110" s="17"/>
      <c r="AC110" s="15"/>
      <c r="AD110" s="16" t="s">
        <v>25</v>
      </c>
      <c r="AE110" s="17">
        <v>17.571206022858703</v>
      </c>
      <c r="AF110" s="17"/>
    </row>
    <row r="111" spans="1:31" s="5" customFormat="1" ht="15">
      <c r="A111" s="6"/>
      <c r="B111" s="18" t="s">
        <v>5</v>
      </c>
      <c r="C111" s="6"/>
      <c r="F111" s="6"/>
      <c r="G111" s="6"/>
      <c r="J111" s="6"/>
      <c r="K111" s="6"/>
      <c r="N111" s="6"/>
      <c r="O111" s="6"/>
      <c r="P111" s="6"/>
      <c r="Q111" s="6"/>
      <c r="R111" s="18"/>
      <c r="S111" s="6"/>
      <c r="V111" s="6"/>
      <c r="W111" s="6"/>
      <c r="Z111" s="6"/>
      <c r="AA111" s="6"/>
      <c r="AB111" s="6"/>
      <c r="AC111" s="6"/>
      <c r="AD111" s="18"/>
      <c r="AE111" s="6"/>
    </row>
    <row r="112" s="5" customFormat="1" ht="15"/>
    <row r="113" s="5" customFormat="1" ht="15"/>
    <row r="114" s="5" customFormat="1" ht="15"/>
    <row r="115" spans="1:35" s="5" customFormat="1" ht="71.25" customHeight="1">
      <c r="A115" s="123" t="s">
        <v>40</v>
      </c>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row>
    <row r="116" spans="2:14" s="5" customFormat="1" ht="83.25" customHeight="1">
      <c r="B116" s="86"/>
      <c r="C116" s="86"/>
      <c r="D116" s="86"/>
      <c r="E116" s="86"/>
      <c r="F116" s="86"/>
      <c r="G116" s="86"/>
      <c r="H116" s="86"/>
      <c r="I116" s="86"/>
      <c r="J116" s="86"/>
      <c r="K116" s="86"/>
      <c r="L116" s="86"/>
      <c r="M116" s="86"/>
      <c r="N116" s="86"/>
    </row>
    <row r="117" s="5" customFormat="1" ht="15"/>
    <row r="118" s="5" customFormat="1" ht="15"/>
    <row r="119" s="5" customFormat="1" ht="15"/>
    <row r="121" s="5"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sheetData>
  <mergeCells count="1">
    <mergeCell ref="A115:AI115"/>
  </mergeCells>
  <printOptions/>
  <pageMargins left="0.2362204724409449" right="0.2755905511811024" top="0.31496062992125984" bottom="0.31496062992125984" header="0.2755905511811024" footer="0.31496062992125984"/>
  <pageSetup firstPageNumber="13" useFirstPageNumber="1" fitToHeight="2" fitToWidth="2" horizontalDpi="300" verticalDpi="300" orientation="landscape" paperSize="9" scale="46" r:id="rId2"/>
  <rowBreaks count="1" manualBreakCount="1">
    <brk id="58" max="255" man="1"/>
  </rowBreaks>
  <drawing r:id="rId1"/>
</worksheet>
</file>

<file path=xl/worksheets/sheet4.xml><?xml version="1.0" encoding="utf-8"?>
<worksheet xmlns="http://schemas.openxmlformats.org/spreadsheetml/2006/main" xmlns:r="http://schemas.openxmlformats.org/officeDocument/2006/relationships">
  <sheetPr codeName="Sheet14"/>
  <dimension ref="A1:AF128"/>
  <sheetViews>
    <sheetView showGridLines="0" zoomScale="75" zoomScaleNormal="75" zoomScaleSheetLayoutView="25" workbookViewId="0" topLeftCell="A1">
      <pane ySplit="6" topLeftCell="BM7" activePane="bottomLeft" state="frozen"/>
      <selection pane="topLeft" activeCell="E40" sqref="E40"/>
      <selection pane="bottomLeft" activeCell="H3" sqref="H3"/>
    </sheetView>
  </sheetViews>
  <sheetFormatPr defaultColWidth="9.140625" defaultRowHeight="12.75"/>
  <cols>
    <col min="1" max="1" width="3.421875" style="1" customWidth="1"/>
    <col min="2" max="2" width="10.7109375" style="1" customWidth="1"/>
    <col min="3" max="3" width="8.8515625" style="1" customWidth="1"/>
    <col min="4" max="4" width="13.421875" style="1" customWidth="1"/>
    <col min="5" max="5" width="3.421875" style="1" customWidth="1"/>
    <col min="6" max="6" width="10.7109375" style="1" customWidth="1"/>
    <col min="7" max="7" width="8.8515625" style="1" customWidth="1"/>
    <col min="8" max="8" width="13.421875" style="1" bestFit="1" customWidth="1"/>
    <col min="9" max="9" width="3.421875" style="1" customWidth="1"/>
    <col min="10" max="10" width="10.7109375" style="1" bestFit="1" customWidth="1"/>
    <col min="11" max="11" width="8.8515625" style="1" customWidth="1"/>
    <col min="12" max="12" width="13.421875" style="1" customWidth="1"/>
    <col min="13" max="13" width="3.421875" style="1" customWidth="1"/>
    <col min="14" max="14" width="10.7109375" style="1" customWidth="1"/>
    <col min="15" max="15" width="8.8515625" style="1" customWidth="1"/>
    <col min="16" max="16" width="13.421875" style="1" customWidth="1"/>
    <col min="17" max="17" width="3.421875" style="1" customWidth="1"/>
    <col min="18" max="18" width="10.7109375" style="1" customWidth="1"/>
    <col min="19" max="19" width="8.8515625" style="1" customWidth="1"/>
    <col min="20" max="20" width="13.421875" style="1" customWidth="1"/>
    <col min="21" max="21" width="3.421875" style="1" customWidth="1"/>
    <col min="22" max="22" width="10.7109375" style="1" customWidth="1"/>
    <col min="23" max="23" width="8.8515625" style="1" customWidth="1"/>
    <col min="24" max="24" width="12.57421875" style="1" customWidth="1"/>
    <col min="25" max="25" width="3.421875" style="1" customWidth="1"/>
    <col min="26" max="26" width="10.7109375" style="1" customWidth="1"/>
    <col min="27" max="27" width="8.8515625" style="1" customWidth="1"/>
    <col min="28" max="28" width="11.8515625" style="1" customWidth="1"/>
    <col min="29" max="29" width="3.421875" style="1" customWidth="1"/>
    <col min="30" max="30" width="10.7109375" style="1" customWidth="1"/>
    <col min="31" max="31" width="8.8515625" style="1" customWidth="1"/>
    <col min="32" max="32" width="11.8515625" style="1" customWidth="1"/>
    <col min="33" max="16384" width="9.140625" style="1" customWidth="1"/>
  </cols>
  <sheetData>
    <row r="1" spans="10:16" ht="36.75" customHeight="1">
      <c r="J1" s="2"/>
      <c r="K1" s="2"/>
      <c r="L1" s="2"/>
      <c r="M1" s="2"/>
      <c r="N1" s="2"/>
      <c r="O1" s="2"/>
      <c r="P1" s="2"/>
    </row>
    <row r="2" spans="10:16" ht="15" customHeight="1">
      <c r="J2" s="2"/>
      <c r="K2" s="2"/>
      <c r="L2" s="2"/>
      <c r="M2" s="2"/>
      <c r="N2" s="2"/>
      <c r="O2" s="2"/>
      <c r="P2" s="2"/>
    </row>
    <row r="3" spans="1:32" ht="23.25">
      <c r="A3" s="2"/>
      <c r="B3" s="4" t="s">
        <v>73</v>
      </c>
      <c r="C3" s="2"/>
      <c r="D3" s="2"/>
      <c r="E3" s="2"/>
      <c r="F3" s="2"/>
      <c r="J3" s="2"/>
      <c r="K3" s="2"/>
      <c r="L3" s="2"/>
      <c r="M3" s="2"/>
      <c r="N3" s="2"/>
      <c r="O3" s="2"/>
      <c r="P3" s="2"/>
      <c r="Q3" s="2"/>
      <c r="R3" s="4"/>
      <c r="S3" s="2"/>
      <c r="T3" s="2"/>
      <c r="U3" s="2"/>
      <c r="V3" s="2"/>
      <c r="W3" s="2"/>
      <c r="X3" s="2"/>
      <c r="Y3" s="2"/>
      <c r="Z3" s="2"/>
      <c r="AA3" s="2"/>
      <c r="AB3" s="2"/>
      <c r="AC3" s="2"/>
      <c r="AD3" s="4"/>
      <c r="AE3" s="2"/>
      <c r="AF3" s="2"/>
    </row>
    <row r="4" s="5" customFormat="1" ht="15">
      <c r="B4" s="5" t="s">
        <v>53</v>
      </c>
    </row>
    <row r="5" s="5" customFormat="1" ht="15">
      <c r="B5" s="5" t="s">
        <v>61</v>
      </c>
    </row>
    <row r="6" s="5" customFormat="1" ht="15.75" thickBot="1">
      <c r="B6" s="5" t="s">
        <v>38</v>
      </c>
    </row>
    <row r="7" spans="1:32" s="5" customFormat="1" ht="15">
      <c r="A7" s="6"/>
      <c r="B7" s="8" t="s">
        <v>1</v>
      </c>
      <c r="C7" s="8" t="s">
        <v>39</v>
      </c>
      <c r="D7" s="8" t="s">
        <v>2</v>
      </c>
      <c r="E7" s="6"/>
      <c r="F7" s="8" t="s">
        <v>1</v>
      </c>
      <c r="G7" s="8" t="s">
        <v>39</v>
      </c>
      <c r="H7" s="8" t="s">
        <v>2</v>
      </c>
      <c r="I7" s="6"/>
      <c r="J7" s="8" t="s">
        <v>1</v>
      </c>
      <c r="K7" s="8" t="s">
        <v>39</v>
      </c>
      <c r="L7" s="8" t="s">
        <v>2</v>
      </c>
      <c r="N7" s="8" t="s">
        <v>1</v>
      </c>
      <c r="O7" s="8" t="s">
        <v>39</v>
      </c>
      <c r="P7" s="8" t="s">
        <v>2</v>
      </c>
      <c r="Q7" s="6"/>
      <c r="R7" s="8" t="s">
        <v>1</v>
      </c>
      <c r="S7" s="8" t="s">
        <v>39</v>
      </c>
      <c r="T7" s="8" t="s">
        <v>2</v>
      </c>
      <c r="U7" s="6"/>
      <c r="V7" s="8" t="s">
        <v>1</v>
      </c>
      <c r="W7" s="8" t="s">
        <v>39</v>
      </c>
      <c r="X7" s="8" t="s">
        <v>2</v>
      </c>
      <c r="Z7" s="8" t="s">
        <v>1</v>
      </c>
      <c r="AA7" s="8" t="s">
        <v>39</v>
      </c>
      <c r="AB7" s="8" t="s">
        <v>2</v>
      </c>
      <c r="AC7" s="6"/>
      <c r="AD7" s="8" t="s">
        <v>1</v>
      </c>
      <c r="AE7" s="8" t="s">
        <v>39</v>
      </c>
      <c r="AF7" s="8" t="s">
        <v>2</v>
      </c>
    </row>
    <row r="8" spans="1:32" s="5" customFormat="1" ht="15.75" thickBot="1">
      <c r="A8" s="6"/>
      <c r="B8" s="14" t="s">
        <v>62</v>
      </c>
      <c r="C8" s="14" t="s">
        <v>54</v>
      </c>
      <c r="D8" s="14" t="s">
        <v>44</v>
      </c>
      <c r="E8" s="6"/>
      <c r="F8" s="14" t="s">
        <v>63</v>
      </c>
      <c r="G8" s="14" t="s">
        <v>54</v>
      </c>
      <c r="H8" s="14" t="s">
        <v>44</v>
      </c>
      <c r="I8" s="6"/>
      <c r="J8" s="14" t="s">
        <v>64</v>
      </c>
      <c r="K8" s="14" t="s">
        <v>54</v>
      </c>
      <c r="L8" s="14" t="s">
        <v>44</v>
      </c>
      <c r="N8" s="14" t="s">
        <v>65</v>
      </c>
      <c r="O8" s="14" t="s">
        <v>54</v>
      </c>
      <c r="P8" s="14" t="s">
        <v>44</v>
      </c>
      <c r="Q8" s="6"/>
      <c r="R8" s="14" t="s">
        <v>66</v>
      </c>
      <c r="S8" s="14" t="s">
        <v>54</v>
      </c>
      <c r="T8" s="14" t="s">
        <v>44</v>
      </c>
      <c r="U8" s="6"/>
      <c r="V8" s="14" t="s">
        <v>67</v>
      </c>
      <c r="W8" s="14" t="s">
        <v>54</v>
      </c>
      <c r="X8" s="14" t="s">
        <v>44</v>
      </c>
      <c r="Z8" s="14" t="s">
        <v>68</v>
      </c>
      <c r="AA8" s="14" t="s">
        <v>54</v>
      </c>
      <c r="AB8" s="14" t="s">
        <v>44</v>
      </c>
      <c r="AC8" s="6"/>
      <c r="AD8" s="14" t="s">
        <v>69</v>
      </c>
      <c r="AE8" s="14" t="s">
        <v>54</v>
      </c>
      <c r="AF8" s="14" t="s">
        <v>44</v>
      </c>
    </row>
    <row r="9" spans="1:32" s="5" customFormat="1" ht="15">
      <c r="A9" s="6"/>
      <c r="B9" s="12" t="s">
        <v>0</v>
      </c>
      <c r="C9" s="87" t="s">
        <v>6</v>
      </c>
      <c r="D9" s="12" t="s">
        <v>15</v>
      </c>
      <c r="F9" s="12" t="s">
        <v>0</v>
      </c>
      <c r="G9" s="87" t="s">
        <v>6</v>
      </c>
      <c r="H9" s="12" t="s">
        <v>15</v>
      </c>
      <c r="I9" s="6"/>
      <c r="J9" s="12" t="s">
        <v>0</v>
      </c>
      <c r="K9" s="87" t="s">
        <v>6</v>
      </c>
      <c r="L9" s="12" t="s">
        <v>15</v>
      </c>
      <c r="N9" s="12" t="s">
        <v>0</v>
      </c>
      <c r="O9" s="87" t="s">
        <v>6</v>
      </c>
      <c r="P9" s="12" t="s">
        <v>15</v>
      </c>
      <c r="Q9" s="6"/>
      <c r="R9" s="12" t="s">
        <v>0</v>
      </c>
      <c r="S9" s="87" t="s">
        <v>6</v>
      </c>
      <c r="T9" s="12" t="s">
        <v>15</v>
      </c>
      <c r="U9" s="6"/>
      <c r="V9" s="12" t="s">
        <v>0</v>
      </c>
      <c r="W9" s="87" t="s">
        <v>6</v>
      </c>
      <c r="X9" s="12" t="s">
        <v>15</v>
      </c>
      <c r="Z9" s="12" t="s">
        <v>0</v>
      </c>
      <c r="AA9" s="87" t="s">
        <v>6</v>
      </c>
      <c r="AB9" s="12" t="s">
        <v>15</v>
      </c>
      <c r="AC9" s="6"/>
      <c r="AD9" s="12" t="s">
        <v>0</v>
      </c>
      <c r="AE9" s="87" t="s">
        <v>6</v>
      </c>
      <c r="AF9" s="12" t="s">
        <v>15</v>
      </c>
    </row>
    <row r="10" spans="1:32" s="5" customFormat="1" ht="15.75" thickBot="1">
      <c r="A10" s="6"/>
      <c r="B10" s="88" t="s">
        <v>3</v>
      </c>
      <c r="C10" s="89" t="s">
        <v>4</v>
      </c>
      <c r="D10" s="14" t="s">
        <v>4</v>
      </c>
      <c r="E10" s="6"/>
      <c r="F10" s="88" t="s">
        <v>3</v>
      </c>
      <c r="G10" s="89" t="s">
        <v>4</v>
      </c>
      <c r="H10" s="14" t="s">
        <v>4</v>
      </c>
      <c r="I10" s="6"/>
      <c r="J10" s="88" t="s">
        <v>3</v>
      </c>
      <c r="K10" s="89" t="s">
        <v>4</v>
      </c>
      <c r="L10" s="14" t="s">
        <v>4</v>
      </c>
      <c r="N10" s="88" t="s">
        <v>3</v>
      </c>
      <c r="O10" s="89" t="s">
        <v>4</v>
      </c>
      <c r="P10" s="14" t="s">
        <v>4</v>
      </c>
      <c r="Q10" s="6"/>
      <c r="R10" s="88" t="s">
        <v>3</v>
      </c>
      <c r="S10" s="89" t="s">
        <v>4</v>
      </c>
      <c r="T10" s="14" t="s">
        <v>4</v>
      </c>
      <c r="U10" s="6"/>
      <c r="V10" s="88" t="s">
        <v>3</v>
      </c>
      <c r="W10" s="89" t="s">
        <v>4</v>
      </c>
      <c r="X10" s="14" t="s">
        <v>4</v>
      </c>
      <c r="Z10" s="88" t="s">
        <v>3</v>
      </c>
      <c r="AA10" s="89" t="s">
        <v>4</v>
      </c>
      <c r="AB10" s="14" t="s">
        <v>4</v>
      </c>
      <c r="AC10" s="6"/>
      <c r="AD10" s="88" t="s">
        <v>3</v>
      </c>
      <c r="AE10" s="89" t="s">
        <v>4</v>
      </c>
      <c r="AF10" s="14" t="s">
        <v>4</v>
      </c>
    </row>
    <row r="11" spans="1:32" s="11" customFormat="1" ht="15">
      <c r="A11" s="7"/>
      <c r="B11" s="8">
        <v>2</v>
      </c>
      <c r="C11" s="9">
        <v>259.5</v>
      </c>
      <c r="D11" s="10">
        <v>0</v>
      </c>
      <c r="E11" s="7"/>
      <c r="F11" s="8">
        <v>3</v>
      </c>
      <c r="G11" s="9">
        <v>259.5</v>
      </c>
      <c r="H11" s="10">
        <v>0</v>
      </c>
      <c r="I11" s="7"/>
      <c r="J11" s="8">
        <v>3</v>
      </c>
      <c r="K11" s="9">
        <v>259.5</v>
      </c>
      <c r="L11" s="10">
        <v>0</v>
      </c>
      <c r="M11" s="7"/>
      <c r="N11" s="8">
        <v>2</v>
      </c>
      <c r="O11" s="9">
        <v>259.5</v>
      </c>
      <c r="P11" s="10">
        <v>0</v>
      </c>
      <c r="Q11" s="7"/>
      <c r="R11" s="8">
        <v>2</v>
      </c>
      <c r="S11" s="9">
        <v>259.5</v>
      </c>
      <c r="T11" s="10">
        <v>0</v>
      </c>
      <c r="U11" s="7"/>
      <c r="V11" s="8">
        <v>2</v>
      </c>
      <c r="W11" s="9">
        <v>259.1647</v>
      </c>
      <c r="X11" s="10">
        <v>0</v>
      </c>
      <c r="Y11" s="7"/>
      <c r="Z11" s="8">
        <v>2</v>
      </c>
      <c r="AA11" s="9">
        <v>259.28369999999995</v>
      </c>
      <c r="AB11" s="10">
        <v>0</v>
      </c>
      <c r="AC11" s="7"/>
      <c r="AD11" s="8">
        <v>1</v>
      </c>
      <c r="AE11" s="9">
        <v>259.4053</v>
      </c>
      <c r="AF11" s="10">
        <v>0</v>
      </c>
    </row>
    <row r="12" spans="1:32" s="11" customFormat="1" ht="15">
      <c r="A12" s="7"/>
      <c r="B12" s="12">
        <v>37</v>
      </c>
      <c r="C12" s="13">
        <v>257.66400000000004</v>
      </c>
      <c r="D12" s="10">
        <v>1.835999999999956</v>
      </c>
      <c r="E12" s="7"/>
      <c r="F12" s="12">
        <v>36</v>
      </c>
      <c r="G12" s="13">
        <v>257.1664</v>
      </c>
      <c r="H12" s="10">
        <v>2.33359999999999</v>
      </c>
      <c r="I12" s="7"/>
      <c r="J12" s="12">
        <v>36</v>
      </c>
      <c r="K12" s="13">
        <v>257.2286</v>
      </c>
      <c r="L12" s="10">
        <v>2.2714000000000283</v>
      </c>
      <c r="M12" s="7"/>
      <c r="N12" s="12">
        <v>36</v>
      </c>
      <c r="O12" s="13">
        <v>257.3205</v>
      </c>
      <c r="P12" s="10">
        <v>2.1795000000000186</v>
      </c>
      <c r="Q12" s="7"/>
      <c r="R12" s="12">
        <v>36</v>
      </c>
      <c r="S12" s="13">
        <v>257.51520000000005</v>
      </c>
      <c r="T12" s="10">
        <v>1.9847999999999502</v>
      </c>
      <c r="U12" s="7"/>
      <c r="V12" s="12">
        <v>36</v>
      </c>
      <c r="W12" s="13">
        <v>257.0258</v>
      </c>
      <c r="X12" s="10">
        <v>2.1388999999999783</v>
      </c>
      <c r="Y12" s="7"/>
      <c r="Z12" s="12">
        <v>36</v>
      </c>
      <c r="AA12" s="13">
        <v>257.07439999999997</v>
      </c>
      <c r="AB12" s="10">
        <v>2.2092999999999847</v>
      </c>
      <c r="AC12" s="7"/>
      <c r="AD12" s="12">
        <v>36</v>
      </c>
      <c r="AE12" s="13">
        <v>257.23400000000004</v>
      </c>
      <c r="AF12" s="10">
        <v>2.171299999999974</v>
      </c>
    </row>
    <row r="13" spans="1:32" s="11" customFormat="1" ht="15">
      <c r="A13" s="7"/>
      <c r="B13" s="12">
        <v>59</v>
      </c>
      <c r="C13" s="13">
        <v>255.7224</v>
      </c>
      <c r="D13" s="10">
        <v>3.7776000000000067</v>
      </c>
      <c r="E13" s="7"/>
      <c r="F13" s="12">
        <v>59</v>
      </c>
      <c r="G13" s="13">
        <v>255.8333</v>
      </c>
      <c r="H13" s="10">
        <v>3.6666999999999916</v>
      </c>
      <c r="I13" s="7"/>
      <c r="J13" s="12">
        <v>60</v>
      </c>
      <c r="K13" s="13">
        <v>256.09549999999996</v>
      </c>
      <c r="L13" s="10">
        <v>3.4045000000000414</v>
      </c>
      <c r="M13" s="7"/>
      <c r="N13" s="12">
        <v>60</v>
      </c>
      <c r="O13" s="13">
        <v>256.082</v>
      </c>
      <c r="P13" s="10">
        <v>3.4180000000000064</v>
      </c>
      <c r="Q13" s="7"/>
      <c r="R13" s="12">
        <v>60</v>
      </c>
      <c r="S13" s="13">
        <v>256.20640000000003</v>
      </c>
      <c r="T13" s="10">
        <v>3.2935999999999694</v>
      </c>
      <c r="U13" s="7"/>
      <c r="V13" s="12">
        <v>60</v>
      </c>
      <c r="W13" s="13">
        <v>255.8954</v>
      </c>
      <c r="X13" s="10">
        <v>3.269299999999987</v>
      </c>
      <c r="Y13" s="7"/>
      <c r="Z13" s="12">
        <v>60</v>
      </c>
      <c r="AA13" s="13">
        <v>255.9144</v>
      </c>
      <c r="AB13" s="10">
        <v>3.369299999999953</v>
      </c>
      <c r="AC13" s="7"/>
      <c r="AD13" s="12">
        <v>60</v>
      </c>
      <c r="AE13" s="13">
        <v>256.1442</v>
      </c>
      <c r="AF13" s="10">
        <v>3.261099999999999</v>
      </c>
    </row>
    <row r="14" spans="1:32" s="11" customFormat="1" ht="15">
      <c r="A14" s="7"/>
      <c r="B14" s="12">
        <v>86</v>
      </c>
      <c r="C14" s="13">
        <v>254.1513</v>
      </c>
      <c r="D14" s="10">
        <v>5.348700000000008</v>
      </c>
      <c r="E14" s="7"/>
      <c r="F14" s="12">
        <v>86</v>
      </c>
      <c r="G14" s="13">
        <v>254.2514</v>
      </c>
      <c r="H14" s="10">
        <v>5.24860000000001</v>
      </c>
      <c r="I14" s="7"/>
      <c r="J14" s="12">
        <v>86</v>
      </c>
      <c r="K14" s="13">
        <v>254.09449999999998</v>
      </c>
      <c r="L14" s="10">
        <v>5.405500000000018</v>
      </c>
      <c r="M14" s="7"/>
      <c r="N14" s="12">
        <v>86</v>
      </c>
      <c r="O14" s="13">
        <v>254.16209999999995</v>
      </c>
      <c r="P14" s="10">
        <v>5.337900000000047</v>
      </c>
      <c r="Q14" s="7"/>
      <c r="R14" s="12">
        <v>86</v>
      </c>
      <c r="S14" s="13">
        <v>254.31350000000003</v>
      </c>
      <c r="T14" s="10">
        <v>5.186499999999967</v>
      </c>
      <c r="U14" s="7"/>
      <c r="V14" s="12">
        <v>86</v>
      </c>
      <c r="W14" s="13">
        <v>254.09449999999998</v>
      </c>
      <c r="X14" s="10">
        <v>5.0702</v>
      </c>
      <c r="Y14" s="7"/>
      <c r="Z14" s="12">
        <v>86</v>
      </c>
      <c r="AA14" s="13">
        <v>253.94309999999996</v>
      </c>
      <c r="AB14" s="10">
        <v>5.340599999999995</v>
      </c>
      <c r="AC14" s="7"/>
      <c r="AD14" s="12">
        <v>86</v>
      </c>
      <c r="AE14" s="13">
        <v>254.1648</v>
      </c>
      <c r="AF14" s="10">
        <v>5.240499999999997</v>
      </c>
    </row>
    <row r="15" spans="1:32" s="11" customFormat="1" ht="15">
      <c r="A15" s="7"/>
      <c r="B15" s="12">
        <v>115</v>
      </c>
      <c r="C15" s="13">
        <v>252.26390000000004</v>
      </c>
      <c r="D15" s="10">
        <v>7.236099999999965</v>
      </c>
      <c r="E15" s="7"/>
      <c r="F15" s="12">
        <v>115</v>
      </c>
      <c r="G15" s="13">
        <v>252.5829</v>
      </c>
      <c r="H15" s="10">
        <v>6.917100000000005</v>
      </c>
      <c r="I15" s="7"/>
      <c r="J15" s="12">
        <v>115</v>
      </c>
      <c r="K15" s="13">
        <v>252.64239999999998</v>
      </c>
      <c r="L15" s="10">
        <v>6.857600000000019</v>
      </c>
      <c r="M15" s="7"/>
      <c r="N15" s="12">
        <v>115</v>
      </c>
      <c r="O15" s="13">
        <v>252.7425</v>
      </c>
      <c r="P15" s="10">
        <v>6.757500000000022</v>
      </c>
      <c r="Q15" s="7"/>
      <c r="R15" s="12">
        <v>115</v>
      </c>
      <c r="S15" s="13">
        <v>252.92090000000002</v>
      </c>
      <c r="T15" s="10">
        <v>6.579099999999983</v>
      </c>
      <c r="U15" s="7"/>
      <c r="V15" s="12">
        <v>115</v>
      </c>
      <c r="W15" s="13">
        <v>252.5775</v>
      </c>
      <c r="X15" s="10">
        <v>6.587199999999996</v>
      </c>
      <c r="Y15" s="7"/>
      <c r="Z15" s="12">
        <v>115</v>
      </c>
      <c r="AA15" s="13">
        <v>252.83709999999996</v>
      </c>
      <c r="AB15" s="10">
        <v>6.4465999999999894</v>
      </c>
      <c r="AC15" s="7"/>
      <c r="AD15" s="12">
        <v>115</v>
      </c>
      <c r="AE15" s="13">
        <v>252.80470000000003</v>
      </c>
      <c r="AF15" s="10">
        <v>6.600599999999986</v>
      </c>
    </row>
    <row r="16" spans="1:32" s="11" customFormat="1" ht="15">
      <c r="A16" s="7"/>
      <c r="B16" s="12">
        <v>143</v>
      </c>
      <c r="C16" s="13">
        <v>251.0389</v>
      </c>
      <c r="D16" s="10">
        <v>8.461099999999988</v>
      </c>
      <c r="E16" s="7"/>
      <c r="F16" s="12">
        <v>143</v>
      </c>
      <c r="G16" s="13">
        <v>250.97400000000002</v>
      </c>
      <c r="H16" s="10">
        <v>8.525999999999982</v>
      </c>
      <c r="I16" s="7"/>
      <c r="J16" s="12">
        <v>143</v>
      </c>
      <c r="K16" s="13">
        <v>251.00099999999998</v>
      </c>
      <c r="L16" s="10">
        <v>8.499000000000024</v>
      </c>
      <c r="M16" s="7"/>
      <c r="N16" s="12">
        <v>143</v>
      </c>
      <c r="O16" s="13">
        <v>251.06869999999998</v>
      </c>
      <c r="P16" s="10">
        <v>8.431300000000022</v>
      </c>
      <c r="Q16" s="7"/>
      <c r="R16" s="12">
        <v>143</v>
      </c>
      <c r="S16" s="13">
        <v>251.43640000000002</v>
      </c>
      <c r="T16" s="10">
        <v>8.06359999999998</v>
      </c>
      <c r="U16" s="7"/>
      <c r="V16" s="12">
        <v>143</v>
      </c>
      <c r="W16" s="13">
        <v>250.8226</v>
      </c>
      <c r="X16" s="10">
        <v>8.342099999999988</v>
      </c>
      <c r="Y16" s="7"/>
      <c r="Z16" s="12">
        <v>144</v>
      </c>
      <c r="AA16" s="13">
        <v>250.90099999999998</v>
      </c>
      <c r="AB16" s="10">
        <v>8.382699999999971</v>
      </c>
      <c r="AC16" s="7"/>
      <c r="AD16" s="12">
        <v>143</v>
      </c>
      <c r="AE16" s="13">
        <v>251.02540000000002</v>
      </c>
      <c r="AF16" s="10">
        <v>8.379899999999992</v>
      </c>
    </row>
    <row r="17" spans="1:32" s="11" customFormat="1" ht="15">
      <c r="A17" s="7"/>
      <c r="B17" s="12">
        <v>169</v>
      </c>
      <c r="C17" s="13">
        <v>249.47870000000003</v>
      </c>
      <c r="D17" s="10">
        <v>10.021299999999968</v>
      </c>
      <c r="E17" s="7"/>
      <c r="F17" s="12">
        <v>169</v>
      </c>
      <c r="G17" s="13">
        <v>249.7031</v>
      </c>
      <c r="H17" s="10">
        <v>9.796899999999994</v>
      </c>
      <c r="I17" s="7"/>
      <c r="J17" s="12">
        <v>169</v>
      </c>
      <c r="K17" s="13">
        <v>249.695</v>
      </c>
      <c r="L17" s="10">
        <v>9.805000000000007</v>
      </c>
      <c r="M17" s="7"/>
      <c r="N17" s="12">
        <v>169</v>
      </c>
      <c r="O17" s="13">
        <v>249.78689999999997</v>
      </c>
      <c r="P17" s="10">
        <v>9.713100000000026</v>
      </c>
      <c r="Q17" s="7"/>
      <c r="R17" s="12">
        <v>169</v>
      </c>
      <c r="S17" s="13">
        <v>249.97080000000003</v>
      </c>
      <c r="T17" s="10">
        <v>9.529199999999975</v>
      </c>
      <c r="U17" s="7"/>
      <c r="V17" s="12">
        <v>170</v>
      </c>
      <c r="W17" s="13">
        <v>249.41639999999998</v>
      </c>
      <c r="X17" s="10">
        <v>9.7483</v>
      </c>
      <c r="Y17" s="7"/>
      <c r="Z17" s="12">
        <v>169</v>
      </c>
      <c r="AA17" s="13">
        <v>249.54899999999998</v>
      </c>
      <c r="AB17" s="10">
        <v>9.734699999999975</v>
      </c>
      <c r="AC17" s="7"/>
      <c r="AD17" s="12">
        <v>169</v>
      </c>
      <c r="AE17" s="13">
        <v>250.02210000000002</v>
      </c>
      <c r="AF17" s="10">
        <v>9.383199999999988</v>
      </c>
    </row>
    <row r="18" spans="1:32" s="11" customFormat="1" ht="15">
      <c r="A18" s="7"/>
      <c r="B18" s="12">
        <v>183</v>
      </c>
      <c r="C18" s="13">
        <v>248.51600000000002</v>
      </c>
      <c r="D18" s="10">
        <v>10.98399999999998</v>
      </c>
      <c r="E18" s="7"/>
      <c r="F18" s="12">
        <v>183</v>
      </c>
      <c r="G18" s="13">
        <v>248.92700000000002</v>
      </c>
      <c r="H18" s="10">
        <v>10.572999999999979</v>
      </c>
      <c r="I18" s="7"/>
      <c r="J18" s="12">
        <v>183</v>
      </c>
      <c r="K18" s="13">
        <v>248.97299999999998</v>
      </c>
      <c r="L18" s="10">
        <v>10.527000000000015</v>
      </c>
      <c r="M18" s="7"/>
      <c r="N18" s="12">
        <v>184</v>
      </c>
      <c r="O18" s="13">
        <v>249.12169999999998</v>
      </c>
      <c r="P18" s="10">
        <v>10.378300000000024</v>
      </c>
      <c r="Q18" s="7"/>
      <c r="R18" s="12">
        <v>183</v>
      </c>
      <c r="S18" s="13">
        <v>249.20280000000002</v>
      </c>
      <c r="T18" s="10">
        <v>10.297199999999975</v>
      </c>
      <c r="U18" s="7"/>
      <c r="V18" s="12">
        <v>183</v>
      </c>
      <c r="W18" s="13">
        <v>248.78369999999998</v>
      </c>
      <c r="X18" s="10">
        <v>10.381</v>
      </c>
      <c r="Y18" s="7"/>
      <c r="Z18" s="12">
        <v>183</v>
      </c>
      <c r="AA18" s="13">
        <v>248.77289999999996</v>
      </c>
      <c r="AB18" s="10">
        <v>10.510799999999989</v>
      </c>
      <c r="AC18" s="7"/>
      <c r="AD18" s="12">
        <v>183</v>
      </c>
      <c r="AE18" s="13">
        <v>248.84310000000002</v>
      </c>
      <c r="AF18" s="10">
        <v>10.56219999999999</v>
      </c>
    </row>
    <row r="19" spans="1:32" s="11" customFormat="1" ht="15">
      <c r="A19" s="7"/>
      <c r="B19" s="12">
        <v>209</v>
      </c>
      <c r="C19" s="13">
        <v>247.43710000000002</v>
      </c>
      <c r="D19" s="10">
        <v>12.062899999999985</v>
      </c>
      <c r="E19" s="7"/>
      <c r="F19" s="12">
        <v>209</v>
      </c>
      <c r="G19" s="13">
        <v>247.5993</v>
      </c>
      <c r="H19" s="10">
        <v>11.9007</v>
      </c>
      <c r="I19" s="7"/>
      <c r="J19" s="12">
        <v>209</v>
      </c>
      <c r="K19" s="13">
        <v>247.4722</v>
      </c>
      <c r="L19" s="10">
        <v>12.027800000000013</v>
      </c>
      <c r="M19" s="7"/>
      <c r="N19" s="12">
        <v>209</v>
      </c>
      <c r="O19" s="13">
        <v>247.41809999999998</v>
      </c>
      <c r="P19" s="10">
        <v>12.081900000000019</v>
      </c>
      <c r="Q19" s="7"/>
      <c r="R19" s="12">
        <v>209</v>
      </c>
      <c r="S19" s="13">
        <v>247.59930000000003</v>
      </c>
      <c r="T19" s="10">
        <v>11.900699999999972</v>
      </c>
      <c r="U19" s="7"/>
      <c r="V19" s="12">
        <v>209</v>
      </c>
      <c r="W19" s="13">
        <v>247.22609999999997</v>
      </c>
      <c r="X19" s="10">
        <v>11.938600000000008</v>
      </c>
      <c r="Y19" s="7"/>
      <c r="Z19" s="12">
        <v>209</v>
      </c>
      <c r="AA19" s="13">
        <v>247.40189999999998</v>
      </c>
      <c r="AB19" s="10">
        <v>11.88179999999997</v>
      </c>
      <c r="AC19" s="7"/>
      <c r="AD19" s="12">
        <v>209</v>
      </c>
      <c r="AE19" s="13">
        <v>247.3775</v>
      </c>
      <c r="AF19" s="10">
        <v>12.027799999999985</v>
      </c>
    </row>
    <row r="20" spans="1:32" s="11" customFormat="1" ht="15">
      <c r="A20" s="7"/>
      <c r="B20" s="12">
        <v>235</v>
      </c>
      <c r="C20" s="13">
        <v>245.6875</v>
      </c>
      <c r="D20" s="10">
        <v>13.8125</v>
      </c>
      <c r="E20" s="7"/>
      <c r="F20" s="12">
        <v>235</v>
      </c>
      <c r="G20" s="13">
        <v>246.0985</v>
      </c>
      <c r="H20" s="10">
        <v>13.401499999999999</v>
      </c>
      <c r="I20" s="7"/>
      <c r="J20" s="12">
        <v>235</v>
      </c>
      <c r="K20" s="13">
        <v>245.93359999999998</v>
      </c>
      <c r="L20" s="10">
        <v>13.566400000000016</v>
      </c>
      <c r="M20" s="7"/>
      <c r="N20" s="12">
        <v>235</v>
      </c>
      <c r="O20" s="13">
        <v>246.13639999999998</v>
      </c>
      <c r="P20" s="10">
        <v>13.36360000000002</v>
      </c>
      <c r="Q20" s="7"/>
      <c r="R20" s="12">
        <v>235</v>
      </c>
      <c r="S20" s="13">
        <v>246.2067</v>
      </c>
      <c r="T20" s="10">
        <v>13.293299999999988</v>
      </c>
      <c r="U20" s="7"/>
      <c r="V20" s="12">
        <v>235</v>
      </c>
      <c r="W20" s="13">
        <v>245.98219999999998</v>
      </c>
      <c r="X20" s="10">
        <v>13.1825</v>
      </c>
      <c r="Y20" s="7"/>
      <c r="Z20" s="12">
        <v>235</v>
      </c>
      <c r="AA20" s="13">
        <v>245.97409999999996</v>
      </c>
      <c r="AB20" s="10">
        <v>13.309599999999989</v>
      </c>
      <c r="AC20" s="7"/>
      <c r="AD20" s="12">
        <v>235</v>
      </c>
      <c r="AE20" s="13">
        <v>245.98220000000003</v>
      </c>
      <c r="AF20" s="10">
        <v>13.423099999999977</v>
      </c>
    </row>
    <row r="21" spans="1:32" s="11" customFormat="1" ht="15">
      <c r="A21" s="7"/>
      <c r="B21" s="12">
        <v>261</v>
      </c>
      <c r="C21" s="13">
        <v>244.66</v>
      </c>
      <c r="D21" s="10">
        <v>14.84</v>
      </c>
      <c r="E21" s="7"/>
      <c r="F21" s="12">
        <v>261</v>
      </c>
      <c r="G21" s="13">
        <v>245.0953</v>
      </c>
      <c r="H21" s="10">
        <v>14.404699999999991</v>
      </c>
      <c r="I21" s="7"/>
      <c r="J21" s="12">
        <v>262</v>
      </c>
      <c r="K21" s="13">
        <v>245.0304</v>
      </c>
      <c r="L21" s="10">
        <v>14.469600000000014</v>
      </c>
      <c r="M21" s="7"/>
      <c r="N21" s="12">
        <v>261</v>
      </c>
      <c r="O21" s="13">
        <v>245.01689999999996</v>
      </c>
      <c r="P21" s="10">
        <v>14.483100000000036</v>
      </c>
      <c r="Q21" s="7"/>
      <c r="R21" s="12">
        <v>261</v>
      </c>
      <c r="S21" s="13">
        <v>245.1331</v>
      </c>
      <c r="T21" s="10">
        <v>14.366899999999987</v>
      </c>
      <c r="U21" s="7"/>
      <c r="V21" s="12">
        <v>261</v>
      </c>
      <c r="W21" s="13">
        <v>244.7654</v>
      </c>
      <c r="X21" s="10">
        <v>14.399299999999982</v>
      </c>
      <c r="Y21" s="7"/>
      <c r="Z21" s="12">
        <v>261</v>
      </c>
      <c r="AA21" s="13">
        <v>244.6897</v>
      </c>
      <c r="AB21" s="10">
        <v>14.593999999999966</v>
      </c>
      <c r="AC21" s="7"/>
      <c r="AD21" s="12">
        <v>261</v>
      </c>
      <c r="AE21" s="13">
        <v>244.91680000000002</v>
      </c>
      <c r="AF21" s="10">
        <v>14.488499999999988</v>
      </c>
    </row>
    <row r="22" spans="1:32" s="11" customFormat="1" ht="15">
      <c r="A22" s="7"/>
      <c r="B22" s="12">
        <v>280</v>
      </c>
      <c r="C22" s="13">
        <v>243.11050000000003</v>
      </c>
      <c r="D22" s="10">
        <v>16.38949999999997</v>
      </c>
      <c r="E22" s="7"/>
      <c r="F22" s="12">
        <v>280</v>
      </c>
      <c r="G22" s="13">
        <v>243.6784</v>
      </c>
      <c r="H22" s="10">
        <v>15.82159999999999</v>
      </c>
      <c r="I22" s="7"/>
      <c r="J22" s="12">
        <v>280</v>
      </c>
      <c r="K22" s="13">
        <v>243.78109999999998</v>
      </c>
      <c r="L22" s="10">
        <v>15.71890000000002</v>
      </c>
      <c r="M22" s="7"/>
      <c r="N22" s="12">
        <v>280</v>
      </c>
      <c r="O22" s="13">
        <v>243.79469999999998</v>
      </c>
      <c r="P22" s="10">
        <v>15.705300000000022</v>
      </c>
      <c r="Q22" s="7"/>
      <c r="R22" s="12">
        <v>279</v>
      </c>
      <c r="S22" s="13">
        <v>243.80540000000002</v>
      </c>
      <c r="T22" s="10">
        <v>15.69459999999998</v>
      </c>
      <c r="U22" s="7"/>
      <c r="V22" s="12">
        <v>280</v>
      </c>
      <c r="W22" s="13">
        <v>243.35389999999998</v>
      </c>
      <c r="X22" s="10">
        <v>15.8108</v>
      </c>
      <c r="Y22" s="7"/>
      <c r="Z22" s="12">
        <v>280</v>
      </c>
      <c r="AA22" s="13">
        <v>243.44039999999998</v>
      </c>
      <c r="AB22" s="10">
        <v>15.84329999999997</v>
      </c>
      <c r="AC22" s="7"/>
      <c r="AD22" s="12">
        <v>280</v>
      </c>
      <c r="AE22" s="13">
        <v>243.58640000000003</v>
      </c>
      <c r="AF22" s="10">
        <v>15.818899999999985</v>
      </c>
    </row>
    <row r="23" spans="1:32" s="11" customFormat="1" ht="15">
      <c r="A23" s="7"/>
      <c r="B23" s="12">
        <v>306</v>
      </c>
      <c r="C23" s="13">
        <v>241.66110000000003</v>
      </c>
      <c r="D23" s="10">
        <v>17.838899999999967</v>
      </c>
      <c r="E23" s="7"/>
      <c r="F23" s="12">
        <v>306</v>
      </c>
      <c r="G23" s="13">
        <v>242.4237</v>
      </c>
      <c r="H23" s="10">
        <v>17.076300000000003</v>
      </c>
      <c r="I23" s="7"/>
      <c r="J23" s="12">
        <v>306</v>
      </c>
      <c r="K23" s="13">
        <v>242.3236</v>
      </c>
      <c r="L23" s="10">
        <v>17.1764</v>
      </c>
      <c r="M23" s="7"/>
      <c r="N23" s="12">
        <v>305</v>
      </c>
      <c r="O23" s="13">
        <v>242.4183</v>
      </c>
      <c r="P23" s="10">
        <v>17.081700000000012</v>
      </c>
      <c r="Q23" s="7"/>
      <c r="R23" s="12">
        <v>306</v>
      </c>
      <c r="S23" s="13">
        <v>242.375</v>
      </c>
      <c r="T23" s="10">
        <v>17.125</v>
      </c>
      <c r="U23" s="7"/>
      <c r="V23" s="12">
        <v>306</v>
      </c>
      <c r="W23" s="13">
        <v>242.14239999999998</v>
      </c>
      <c r="X23" s="10">
        <v>17.0223</v>
      </c>
      <c r="Y23" s="7"/>
      <c r="Z23" s="12">
        <v>307</v>
      </c>
      <c r="AA23" s="13">
        <v>242.3344</v>
      </c>
      <c r="AB23" s="10">
        <v>16.949299999999965</v>
      </c>
      <c r="AC23" s="7"/>
      <c r="AD23" s="12">
        <v>306</v>
      </c>
      <c r="AE23" s="13">
        <v>242.52100000000002</v>
      </c>
      <c r="AF23" s="10">
        <v>16.884299999999996</v>
      </c>
    </row>
    <row r="24" spans="1:32" s="11" customFormat="1" ht="15">
      <c r="A24" s="7"/>
      <c r="B24" s="12">
        <v>331</v>
      </c>
      <c r="C24" s="13">
        <v>240.4713</v>
      </c>
      <c r="D24" s="10">
        <v>19.028699999999986</v>
      </c>
      <c r="E24" s="7"/>
      <c r="F24" s="12">
        <v>331</v>
      </c>
      <c r="G24" s="13">
        <v>240.98510000000002</v>
      </c>
      <c r="H24" s="10">
        <v>18.514899999999983</v>
      </c>
      <c r="I24" s="7"/>
      <c r="J24" s="12">
        <v>331</v>
      </c>
      <c r="K24" s="13">
        <v>240.7823</v>
      </c>
      <c r="L24" s="10">
        <v>18.717700000000008</v>
      </c>
      <c r="M24" s="7"/>
      <c r="N24" s="12">
        <v>332</v>
      </c>
      <c r="O24" s="13">
        <v>240.82549999999998</v>
      </c>
      <c r="P24" s="10">
        <v>18.674500000000023</v>
      </c>
      <c r="Q24" s="7"/>
      <c r="R24" s="12">
        <v>332</v>
      </c>
      <c r="S24" s="13">
        <v>241.08780000000002</v>
      </c>
      <c r="T24" s="10">
        <v>18.412199999999984</v>
      </c>
      <c r="U24" s="7"/>
      <c r="V24" s="12">
        <v>331</v>
      </c>
      <c r="W24" s="13">
        <v>240.6849</v>
      </c>
      <c r="X24" s="10">
        <v>18.479799999999983</v>
      </c>
      <c r="Y24" s="7"/>
      <c r="Z24" s="12">
        <v>331</v>
      </c>
      <c r="AA24" s="13">
        <v>240.6092</v>
      </c>
      <c r="AB24" s="10">
        <v>18.674499999999966</v>
      </c>
      <c r="AC24" s="7"/>
      <c r="AD24" s="12">
        <v>331</v>
      </c>
      <c r="AE24" s="13">
        <v>240.87420000000003</v>
      </c>
      <c r="AF24" s="10">
        <v>18.53109999999998</v>
      </c>
    </row>
    <row r="25" spans="1:32" s="11" customFormat="1" ht="15.75" thickBot="1">
      <c r="A25" s="7"/>
      <c r="B25" s="14">
        <v>357</v>
      </c>
      <c r="C25" s="107">
        <v>238.7434</v>
      </c>
      <c r="D25" s="108">
        <v>20.75659999999999</v>
      </c>
      <c r="E25" s="7"/>
      <c r="F25" s="14">
        <v>357</v>
      </c>
      <c r="G25" s="107">
        <v>239.4302</v>
      </c>
      <c r="H25" s="108">
        <v>20.069799999999987</v>
      </c>
      <c r="I25" s="7"/>
      <c r="J25" s="14">
        <v>358</v>
      </c>
      <c r="K25" s="107">
        <v>239.414</v>
      </c>
      <c r="L25" s="108">
        <v>20.086000000000013</v>
      </c>
      <c r="M25" s="7"/>
      <c r="N25" s="14">
        <v>357</v>
      </c>
      <c r="O25" s="107">
        <v>239.60869999999997</v>
      </c>
      <c r="P25" s="108">
        <v>19.89130000000003</v>
      </c>
      <c r="Q25" s="7"/>
      <c r="R25" s="14">
        <v>357</v>
      </c>
      <c r="S25" s="107">
        <v>239.66550000000004</v>
      </c>
      <c r="T25" s="108">
        <v>19.834499999999963</v>
      </c>
      <c r="U25" s="7"/>
      <c r="V25" s="14">
        <v>358</v>
      </c>
      <c r="W25" s="107">
        <v>239.2139</v>
      </c>
      <c r="X25" s="108">
        <v>19.950799999999987</v>
      </c>
      <c r="Y25" s="7"/>
      <c r="Z25" s="14">
        <v>357</v>
      </c>
      <c r="AA25" s="107">
        <v>239.39239999999998</v>
      </c>
      <c r="AB25" s="108">
        <v>19.891299999999973</v>
      </c>
      <c r="AC25" s="7"/>
      <c r="AD25" s="14">
        <v>357</v>
      </c>
      <c r="AE25" s="107">
        <v>239.73850000000002</v>
      </c>
      <c r="AF25" s="108">
        <v>19.666799999999995</v>
      </c>
    </row>
    <row r="26" spans="1:31" s="16" customFormat="1" ht="18.75" thickBot="1">
      <c r="A26" s="15"/>
      <c r="B26" s="16" t="s">
        <v>25</v>
      </c>
      <c r="C26" s="17">
        <v>17.33603906810326</v>
      </c>
      <c r="E26" s="15"/>
      <c r="F26" s="16" t="s">
        <v>25</v>
      </c>
      <c r="G26" s="17">
        <v>18.11683970610573</v>
      </c>
      <c r="I26" s="15"/>
      <c r="J26" s="16" t="s">
        <v>25</v>
      </c>
      <c r="K26" s="17">
        <v>17.969325633582965</v>
      </c>
      <c r="M26" s="15"/>
      <c r="N26" s="16" t="s">
        <v>25</v>
      </c>
      <c r="O26" s="17">
        <v>18.027677564227375</v>
      </c>
      <c r="Q26" s="15"/>
      <c r="R26" s="16" t="s">
        <v>25</v>
      </c>
      <c r="S26" s="17">
        <v>17.98111745578854</v>
      </c>
      <c r="U26" s="15"/>
      <c r="V26" s="16" t="s">
        <v>25</v>
      </c>
      <c r="W26" s="17">
        <v>17.98668675115278</v>
      </c>
      <c r="Y26" s="15"/>
      <c r="Z26" s="16" t="s">
        <v>25</v>
      </c>
      <c r="AA26" s="17">
        <v>17.99178610884579</v>
      </c>
      <c r="AC26" s="15"/>
      <c r="AD26" s="16" t="s">
        <v>25</v>
      </c>
      <c r="AE26" s="17">
        <v>18.080815992635074</v>
      </c>
    </row>
    <row r="27" spans="1:32" s="5" customFormat="1" ht="15">
      <c r="A27" s="6"/>
      <c r="B27" s="8" t="s">
        <v>1</v>
      </c>
      <c r="C27" s="8" t="s">
        <v>39</v>
      </c>
      <c r="D27" s="8" t="s">
        <v>2</v>
      </c>
      <c r="E27" s="6"/>
      <c r="F27" s="8" t="s">
        <v>1</v>
      </c>
      <c r="G27" s="8" t="s">
        <v>39</v>
      </c>
      <c r="H27" s="8" t="s">
        <v>2</v>
      </c>
      <c r="I27" s="6"/>
      <c r="J27" s="8" t="s">
        <v>1</v>
      </c>
      <c r="K27" s="8" t="s">
        <v>39</v>
      </c>
      <c r="L27" s="8" t="s">
        <v>2</v>
      </c>
      <c r="N27" s="8" t="s">
        <v>1</v>
      </c>
      <c r="O27" s="8" t="s">
        <v>39</v>
      </c>
      <c r="P27" s="8" t="s">
        <v>2</v>
      </c>
      <c r="Q27" s="6"/>
      <c r="R27" s="8" t="s">
        <v>1</v>
      </c>
      <c r="S27" s="8" t="s">
        <v>39</v>
      </c>
      <c r="T27" s="8" t="s">
        <v>2</v>
      </c>
      <c r="U27" s="6"/>
      <c r="V27" s="8" t="s">
        <v>1</v>
      </c>
      <c r="W27" s="8" t="s">
        <v>39</v>
      </c>
      <c r="X27" s="8" t="s">
        <v>2</v>
      </c>
      <c r="Z27" s="8" t="s">
        <v>1</v>
      </c>
      <c r="AA27" s="8" t="s">
        <v>39</v>
      </c>
      <c r="AB27" s="8" t="s">
        <v>2</v>
      </c>
      <c r="AC27" s="6"/>
      <c r="AD27" s="8" t="s">
        <v>1</v>
      </c>
      <c r="AE27" s="8" t="s">
        <v>39</v>
      </c>
      <c r="AF27" s="8" t="s">
        <v>2</v>
      </c>
    </row>
    <row r="28" spans="1:32" s="5" customFormat="1" ht="15.75" thickBot="1">
      <c r="A28" s="6"/>
      <c r="B28" s="14" t="s">
        <v>62</v>
      </c>
      <c r="C28" s="14" t="s">
        <v>55</v>
      </c>
      <c r="D28" s="14" t="s">
        <v>44</v>
      </c>
      <c r="E28" s="6"/>
      <c r="F28" s="14" t="s">
        <v>63</v>
      </c>
      <c r="G28" s="14" t="s">
        <v>55</v>
      </c>
      <c r="H28" s="14" t="s">
        <v>44</v>
      </c>
      <c r="I28" s="6"/>
      <c r="J28" s="14" t="s">
        <v>64</v>
      </c>
      <c r="K28" s="14" t="s">
        <v>55</v>
      </c>
      <c r="L28" s="14" t="s">
        <v>44</v>
      </c>
      <c r="N28" s="14" t="s">
        <v>65</v>
      </c>
      <c r="O28" s="14" t="s">
        <v>55</v>
      </c>
      <c r="P28" s="14" t="s">
        <v>44</v>
      </c>
      <c r="Q28" s="6"/>
      <c r="R28" s="14" t="s">
        <v>66</v>
      </c>
      <c r="S28" s="14" t="s">
        <v>55</v>
      </c>
      <c r="T28" s="14" t="s">
        <v>44</v>
      </c>
      <c r="U28" s="6"/>
      <c r="V28" s="14" t="s">
        <v>67</v>
      </c>
      <c r="W28" s="14" t="s">
        <v>55</v>
      </c>
      <c r="X28" s="14" t="s">
        <v>44</v>
      </c>
      <c r="Z28" s="14" t="s">
        <v>68</v>
      </c>
      <c r="AA28" s="14" t="s">
        <v>55</v>
      </c>
      <c r="AB28" s="14" t="s">
        <v>44</v>
      </c>
      <c r="AC28" s="6"/>
      <c r="AD28" s="14" t="s">
        <v>69</v>
      </c>
      <c r="AE28" s="14" t="s">
        <v>55</v>
      </c>
      <c r="AF28" s="14" t="s">
        <v>44</v>
      </c>
    </row>
    <row r="29" spans="1:32" s="5" customFormat="1" ht="15">
      <c r="A29" s="6"/>
      <c r="B29" s="12" t="s">
        <v>0</v>
      </c>
      <c r="C29" s="87" t="s">
        <v>6</v>
      </c>
      <c r="D29" s="12" t="s">
        <v>15</v>
      </c>
      <c r="F29" s="12" t="s">
        <v>0</v>
      </c>
      <c r="G29" s="87" t="s">
        <v>6</v>
      </c>
      <c r="H29" s="12" t="s">
        <v>15</v>
      </c>
      <c r="I29" s="6"/>
      <c r="J29" s="12" t="s">
        <v>0</v>
      </c>
      <c r="K29" s="87" t="s">
        <v>6</v>
      </c>
      <c r="L29" s="12" t="s">
        <v>15</v>
      </c>
      <c r="N29" s="12" t="s">
        <v>0</v>
      </c>
      <c r="O29" s="87" t="s">
        <v>6</v>
      </c>
      <c r="P29" s="12" t="s">
        <v>15</v>
      </c>
      <c r="Q29" s="6"/>
      <c r="R29" s="12" t="s">
        <v>0</v>
      </c>
      <c r="S29" s="87" t="s">
        <v>6</v>
      </c>
      <c r="T29" s="12" t="s">
        <v>15</v>
      </c>
      <c r="U29" s="6"/>
      <c r="V29" s="12" t="s">
        <v>0</v>
      </c>
      <c r="W29" s="87" t="s">
        <v>6</v>
      </c>
      <c r="X29" s="12" t="s">
        <v>15</v>
      </c>
      <c r="Z29" s="12" t="s">
        <v>0</v>
      </c>
      <c r="AA29" s="87" t="s">
        <v>6</v>
      </c>
      <c r="AB29" s="12" t="s">
        <v>15</v>
      </c>
      <c r="AC29" s="6"/>
      <c r="AD29" s="12" t="s">
        <v>0</v>
      </c>
      <c r="AE29" s="87" t="s">
        <v>6</v>
      </c>
      <c r="AF29" s="12" t="s">
        <v>15</v>
      </c>
    </row>
    <row r="30" spans="1:32" s="5" customFormat="1" ht="15.75" thickBot="1">
      <c r="A30" s="6"/>
      <c r="B30" s="88" t="s">
        <v>3</v>
      </c>
      <c r="C30" s="89" t="s">
        <v>4</v>
      </c>
      <c r="D30" s="14" t="s">
        <v>4</v>
      </c>
      <c r="E30" s="6"/>
      <c r="F30" s="88" t="s">
        <v>3</v>
      </c>
      <c r="G30" s="89" t="s">
        <v>4</v>
      </c>
      <c r="H30" s="14" t="s">
        <v>4</v>
      </c>
      <c r="I30" s="6"/>
      <c r="J30" s="88" t="s">
        <v>3</v>
      </c>
      <c r="K30" s="89" t="s">
        <v>4</v>
      </c>
      <c r="L30" s="14" t="s">
        <v>4</v>
      </c>
      <c r="N30" s="88" t="s">
        <v>3</v>
      </c>
      <c r="O30" s="89" t="s">
        <v>4</v>
      </c>
      <c r="P30" s="14" t="s">
        <v>4</v>
      </c>
      <c r="Q30" s="6"/>
      <c r="R30" s="88" t="s">
        <v>3</v>
      </c>
      <c r="S30" s="89" t="s">
        <v>4</v>
      </c>
      <c r="T30" s="14" t="s">
        <v>4</v>
      </c>
      <c r="U30" s="6"/>
      <c r="V30" s="88" t="s">
        <v>3</v>
      </c>
      <c r="W30" s="89" t="s">
        <v>4</v>
      </c>
      <c r="X30" s="14" t="s">
        <v>4</v>
      </c>
      <c r="Z30" s="88" t="s">
        <v>3</v>
      </c>
      <c r="AA30" s="89" t="s">
        <v>4</v>
      </c>
      <c r="AB30" s="14" t="s">
        <v>4</v>
      </c>
      <c r="AC30" s="6"/>
      <c r="AD30" s="88" t="s">
        <v>3</v>
      </c>
      <c r="AE30" s="89" t="s">
        <v>4</v>
      </c>
      <c r="AF30" s="14" t="s">
        <v>4</v>
      </c>
    </row>
    <row r="31" spans="1:32" s="11" customFormat="1" ht="15">
      <c r="A31" s="7"/>
      <c r="B31" s="8">
        <v>2</v>
      </c>
      <c r="C31" s="9">
        <v>259.5</v>
      </c>
      <c r="D31" s="10">
        <v>0</v>
      </c>
      <c r="E31" s="7"/>
      <c r="F31" s="8">
        <v>2</v>
      </c>
      <c r="G31" s="9">
        <v>259.5</v>
      </c>
      <c r="H31" s="10">
        <v>0</v>
      </c>
      <c r="I31" s="7"/>
      <c r="J31" s="8">
        <v>1</v>
      </c>
      <c r="K31" s="9">
        <v>259.5</v>
      </c>
      <c r="L31" s="10">
        <v>0</v>
      </c>
      <c r="M31" s="7"/>
      <c r="N31" s="8">
        <v>2</v>
      </c>
      <c r="O31" s="9">
        <v>259.5</v>
      </c>
      <c r="P31" s="10">
        <v>0</v>
      </c>
      <c r="Q31" s="7"/>
      <c r="R31" s="8">
        <v>2</v>
      </c>
      <c r="S31" s="9">
        <v>259.5</v>
      </c>
      <c r="T31" s="10">
        <v>0</v>
      </c>
      <c r="U31" s="7"/>
      <c r="V31" s="8">
        <v>2</v>
      </c>
      <c r="W31" s="9">
        <v>259.4081</v>
      </c>
      <c r="X31" s="10">
        <v>0</v>
      </c>
      <c r="Y31" s="7"/>
      <c r="Z31" s="8">
        <v>2</v>
      </c>
      <c r="AA31" s="9">
        <v>259.5352</v>
      </c>
      <c r="AB31" s="10">
        <v>0</v>
      </c>
      <c r="AC31" s="7"/>
      <c r="AD31" s="8">
        <v>2</v>
      </c>
      <c r="AE31" s="9">
        <v>259.4865</v>
      </c>
      <c r="AF31" s="10">
        <v>0</v>
      </c>
    </row>
    <row r="32" spans="1:32" s="11" customFormat="1" ht="15">
      <c r="A32" s="7"/>
      <c r="B32" s="12">
        <v>37</v>
      </c>
      <c r="C32" s="13">
        <v>257.6613</v>
      </c>
      <c r="D32" s="10">
        <v>1.838700000000017</v>
      </c>
      <c r="E32" s="7"/>
      <c r="F32" s="12">
        <v>36</v>
      </c>
      <c r="G32" s="13">
        <v>257.65319999999997</v>
      </c>
      <c r="H32" s="10">
        <v>1.8468000000000302</v>
      </c>
      <c r="I32" s="7"/>
      <c r="J32" s="12">
        <v>37</v>
      </c>
      <c r="K32" s="13">
        <v>257.59630000000004</v>
      </c>
      <c r="L32" s="10">
        <v>1.903699999999958</v>
      </c>
      <c r="M32" s="7"/>
      <c r="N32" s="12">
        <v>36</v>
      </c>
      <c r="O32" s="13">
        <v>257.6774</v>
      </c>
      <c r="P32" s="10">
        <v>1.8226000000000226</v>
      </c>
      <c r="Q32" s="7"/>
      <c r="R32" s="12">
        <v>36</v>
      </c>
      <c r="S32" s="13">
        <v>257.73699999999997</v>
      </c>
      <c r="T32" s="10">
        <v>1.7630000000000337</v>
      </c>
      <c r="U32" s="7"/>
      <c r="V32" s="12">
        <v>36</v>
      </c>
      <c r="W32" s="13">
        <v>257.6125</v>
      </c>
      <c r="X32" s="10">
        <v>1.795599999999979</v>
      </c>
      <c r="Y32" s="7"/>
      <c r="Z32" s="12">
        <v>36</v>
      </c>
      <c r="AA32" s="13">
        <v>257.6829</v>
      </c>
      <c r="AB32" s="10">
        <v>1.852299999999957</v>
      </c>
      <c r="AC32" s="7"/>
      <c r="AD32" s="12">
        <v>37</v>
      </c>
      <c r="AE32" s="13">
        <v>257.5693</v>
      </c>
      <c r="AF32" s="10">
        <v>1.9171999999999798</v>
      </c>
    </row>
    <row r="33" spans="1:32" s="11" customFormat="1" ht="15">
      <c r="A33" s="7"/>
      <c r="B33" s="12">
        <v>59</v>
      </c>
      <c r="C33" s="13">
        <v>255.8684</v>
      </c>
      <c r="D33" s="10">
        <v>3.6315999999999917</v>
      </c>
      <c r="E33" s="7"/>
      <c r="F33" s="12">
        <v>60</v>
      </c>
      <c r="G33" s="13">
        <v>255.74679999999995</v>
      </c>
      <c r="H33" s="10">
        <v>3.7532000000000494</v>
      </c>
      <c r="I33" s="7"/>
      <c r="J33" s="12">
        <v>60</v>
      </c>
      <c r="K33" s="13">
        <v>255.8089</v>
      </c>
      <c r="L33" s="10">
        <v>3.691100000000006</v>
      </c>
      <c r="M33" s="7"/>
      <c r="N33" s="12">
        <v>60</v>
      </c>
      <c r="O33" s="13">
        <v>255.71429999999998</v>
      </c>
      <c r="P33" s="10">
        <v>3.78570000000002</v>
      </c>
      <c r="Q33" s="7"/>
      <c r="R33" s="12">
        <v>61</v>
      </c>
      <c r="S33" s="13">
        <v>255.8279</v>
      </c>
      <c r="T33" s="10">
        <v>3.6721000000000004</v>
      </c>
      <c r="U33" s="7"/>
      <c r="V33" s="12">
        <v>59</v>
      </c>
      <c r="W33" s="13">
        <v>255.80080000000004</v>
      </c>
      <c r="X33" s="10">
        <v>3.6072999999999524</v>
      </c>
      <c r="Y33" s="7"/>
      <c r="Z33" s="12">
        <v>60</v>
      </c>
      <c r="AA33" s="13">
        <v>255.76029999999997</v>
      </c>
      <c r="AB33" s="10">
        <v>3.7749000000000024</v>
      </c>
      <c r="AC33" s="7"/>
      <c r="AD33" s="12">
        <v>60</v>
      </c>
      <c r="AE33" s="13">
        <v>255.836</v>
      </c>
      <c r="AF33" s="10">
        <v>3.6504999999999654</v>
      </c>
    </row>
    <row r="34" spans="1:32" s="11" customFormat="1" ht="15">
      <c r="A34" s="7"/>
      <c r="B34" s="12">
        <v>91</v>
      </c>
      <c r="C34" s="13">
        <v>254.4812</v>
      </c>
      <c r="D34" s="10">
        <v>5.018799999999999</v>
      </c>
      <c r="E34" s="7"/>
      <c r="F34" s="12">
        <v>87</v>
      </c>
      <c r="G34" s="13">
        <v>254.56239999999997</v>
      </c>
      <c r="H34" s="10">
        <v>4.937600000000032</v>
      </c>
      <c r="I34" s="7"/>
      <c r="J34" s="12">
        <v>87</v>
      </c>
      <c r="K34" s="13">
        <v>254.5704</v>
      </c>
      <c r="L34" s="10">
        <v>4.9295999999999935</v>
      </c>
      <c r="M34" s="7"/>
      <c r="N34" s="12">
        <v>87</v>
      </c>
      <c r="O34" s="13">
        <v>254.5786</v>
      </c>
      <c r="P34" s="10">
        <v>4.9214000000000055</v>
      </c>
      <c r="Q34" s="7"/>
      <c r="R34" s="12">
        <v>87</v>
      </c>
      <c r="S34" s="13">
        <v>254.50829999999996</v>
      </c>
      <c r="T34" s="10">
        <v>4.991700000000037</v>
      </c>
      <c r="U34" s="7"/>
      <c r="V34" s="12">
        <v>87</v>
      </c>
      <c r="W34" s="13">
        <v>254.3947</v>
      </c>
      <c r="X34" s="10">
        <v>5.01339999999999</v>
      </c>
      <c r="Y34" s="7"/>
      <c r="Z34" s="12">
        <v>87</v>
      </c>
      <c r="AA34" s="13">
        <v>254.4812</v>
      </c>
      <c r="AB34" s="10">
        <v>5.053999999999974</v>
      </c>
      <c r="AC34" s="7"/>
      <c r="AD34" s="12">
        <v>87</v>
      </c>
      <c r="AE34" s="13">
        <v>254.54609999999997</v>
      </c>
      <c r="AF34" s="10">
        <v>4.940400000000011</v>
      </c>
    </row>
    <row r="35" spans="1:32" s="11" customFormat="1" ht="15">
      <c r="A35" s="7"/>
      <c r="B35" s="12">
        <v>116</v>
      </c>
      <c r="C35" s="13">
        <v>252.83979999999997</v>
      </c>
      <c r="D35" s="10">
        <v>6.660200000000032</v>
      </c>
      <c r="E35" s="7"/>
      <c r="F35" s="12">
        <v>116</v>
      </c>
      <c r="G35" s="13">
        <v>252.88039999999995</v>
      </c>
      <c r="H35" s="10">
        <v>6.619600000000048</v>
      </c>
      <c r="I35" s="7"/>
      <c r="J35" s="12">
        <v>116</v>
      </c>
      <c r="K35" s="13">
        <v>252.78840000000002</v>
      </c>
      <c r="L35" s="10">
        <v>6.711599999999976</v>
      </c>
      <c r="M35" s="7"/>
      <c r="N35" s="12">
        <v>116</v>
      </c>
      <c r="O35" s="13">
        <v>252.81279999999998</v>
      </c>
      <c r="P35" s="10">
        <v>6.6872000000000185</v>
      </c>
      <c r="Q35" s="7"/>
      <c r="R35" s="12">
        <v>116</v>
      </c>
      <c r="S35" s="13">
        <v>252.76139999999998</v>
      </c>
      <c r="T35" s="10">
        <v>6.7386000000000195</v>
      </c>
      <c r="U35" s="7"/>
      <c r="V35" s="12">
        <v>116</v>
      </c>
      <c r="W35" s="13">
        <v>252.8019</v>
      </c>
      <c r="X35" s="10">
        <v>6.606200000000001</v>
      </c>
      <c r="Y35" s="7"/>
      <c r="Z35" s="12">
        <v>116</v>
      </c>
      <c r="AA35" s="13">
        <v>252.72089999999997</v>
      </c>
      <c r="AB35" s="10">
        <v>6.814300000000003</v>
      </c>
      <c r="AC35" s="7"/>
      <c r="AD35" s="12">
        <v>116</v>
      </c>
      <c r="AE35" s="13">
        <v>252.76689999999996</v>
      </c>
      <c r="AF35" s="10">
        <v>6.719600000000014</v>
      </c>
    </row>
    <row r="36" spans="1:32" s="11" customFormat="1" ht="15">
      <c r="A36" s="7"/>
      <c r="B36" s="12">
        <v>144</v>
      </c>
      <c r="C36" s="13">
        <v>251.5013</v>
      </c>
      <c r="D36" s="10">
        <v>7.998700000000014</v>
      </c>
      <c r="E36" s="7"/>
      <c r="F36" s="12">
        <v>143</v>
      </c>
      <c r="G36" s="13">
        <v>251.52299999999997</v>
      </c>
      <c r="H36" s="10">
        <v>7.977000000000032</v>
      </c>
      <c r="I36" s="7"/>
      <c r="J36" s="12">
        <v>144</v>
      </c>
      <c r="K36" s="13">
        <v>251.5662</v>
      </c>
      <c r="L36" s="10">
        <v>7.933799999999991</v>
      </c>
      <c r="M36" s="7"/>
      <c r="N36" s="12">
        <v>144</v>
      </c>
      <c r="O36" s="13">
        <v>251.385</v>
      </c>
      <c r="P36" s="10">
        <v>8.115000000000009</v>
      </c>
      <c r="Q36" s="7"/>
      <c r="R36" s="12">
        <v>144</v>
      </c>
      <c r="S36" s="13">
        <v>251.4229</v>
      </c>
      <c r="T36" s="10">
        <v>8.077100000000002</v>
      </c>
      <c r="U36" s="7"/>
      <c r="V36" s="12">
        <v>144</v>
      </c>
      <c r="W36" s="13">
        <v>251.36610000000002</v>
      </c>
      <c r="X36" s="10">
        <v>8.041999999999973</v>
      </c>
      <c r="Y36" s="7"/>
      <c r="Z36" s="12">
        <v>144</v>
      </c>
      <c r="AA36" s="13">
        <v>251.3742</v>
      </c>
      <c r="AB36" s="10">
        <v>8.160999999999973</v>
      </c>
      <c r="AC36" s="7"/>
      <c r="AD36" s="12">
        <v>143</v>
      </c>
      <c r="AE36" s="13">
        <v>251.4202</v>
      </c>
      <c r="AF36" s="10">
        <v>8.066299999999984</v>
      </c>
    </row>
    <row r="37" spans="1:32" s="11" customFormat="1" ht="15">
      <c r="A37" s="7"/>
      <c r="B37" s="12">
        <v>170</v>
      </c>
      <c r="C37" s="13">
        <v>250.6658</v>
      </c>
      <c r="D37" s="10">
        <v>8.83420000000001</v>
      </c>
      <c r="E37" s="7"/>
      <c r="F37" s="12">
        <v>170</v>
      </c>
      <c r="G37" s="13">
        <v>250.43859999999998</v>
      </c>
      <c r="H37" s="10">
        <v>9.06140000000002</v>
      </c>
      <c r="I37" s="7"/>
      <c r="J37" s="12">
        <v>170</v>
      </c>
      <c r="K37" s="13">
        <v>250.4548</v>
      </c>
      <c r="L37" s="10">
        <v>9.045199999999994</v>
      </c>
      <c r="M37" s="7"/>
      <c r="N37" s="12">
        <v>170</v>
      </c>
      <c r="O37" s="13">
        <v>250.5386</v>
      </c>
      <c r="P37" s="10">
        <v>8.961399999999998</v>
      </c>
      <c r="Q37" s="7"/>
      <c r="R37" s="12">
        <v>170</v>
      </c>
      <c r="S37" s="13">
        <v>250.37099999999998</v>
      </c>
      <c r="T37" s="10">
        <v>9.129000000000019</v>
      </c>
      <c r="U37" s="7"/>
      <c r="V37" s="12">
        <v>170</v>
      </c>
      <c r="W37" s="13">
        <v>250.03570000000002</v>
      </c>
      <c r="X37" s="10">
        <v>9.37239999999997</v>
      </c>
      <c r="Y37" s="7"/>
      <c r="Z37" s="12">
        <v>170</v>
      </c>
      <c r="AA37" s="13">
        <v>250.2818</v>
      </c>
      <c r="AB37" s="10">
        <v>9.25339999999997</v>
      </c>
      <c r="AC37" s="7"/>
      <c r="AD37" s="12">
        <v>170</v>
      </c>
      <c r="AE37" s="13">
        <v>250.0384</v>
      </c>
      <c r="AF37" s="10">
        <v>9.448099999999982</v>
      </c>
    </row>
    <row r="38" spans="1:32" s="11" customFormat="1" ht="15">
      <c r="A38" s="7"/>
      <c r="B38" s="12">
        <v>184</v>
      </c>
      <c r="C38" s="13">
        <v>249.5111</v>
      </c>
      <c r="D38" s="10">
        <v>9.988900000000001</v>
      </c>
      <c r="E38" s="7"/>
      <c r="F38" s="12">
        <v>183</v>
      </c>
      <c r="G38" s="13">
        <v>249.57329999999996</v>
      </c>
      <c r="H38" s="10">
        <v>9.92670000000004</v>
      </c>
      <c r="I38" s="7"/>
      <c r="J38" s="12">
        <v>184</v>
      </c>
      <c r="K38" s="13">
        <v>249.47860000000003</v>
      </c>
      <c r="L38" s="10">
        <v>10.021399999999971</v>
      </c>
      <c r="M38" s="7"/>
      <c r="N38" s="12">
        <v>184</v>
      </c>
      <c r="O38" s="13">
        <v>249.3759</v>
      </c>
      <c r="P38" s="10">
        <v>10.124099999999999</v>
      </c>
      <c r="Q38" s="7"/>
      <c r="R38" s="12">
        <v>184</v>
      </c>
      <c r="S38" s="13">
        <v>249.2515</v>
      </c>
      <c r="T38" s="10">
        <v>10.248500000000007</v>
      </c>
      <c r="U38" s="7"/>
      <c r="V38" s="12">
        <v>184</v>
      </c>
      <c r="W38" s="13">
        <v>249.1028</v>
      </c>
      <c r="X38" s="10">
        <v>10.305299999999988</v>
      </c>
      <c r="Y38" s="7"/>
      <c r="Z38" s="12">
        <v>183</v>
      </c>
      <c r="AA38" s="13">
        <v>249.1379</v>
      </c>
      <c r="AB38" s="10">
        <v>10.397299999999973</v>
      </c>
      <c r="AC38" s="7"/>
      <c r="AD38" s="12">
        <v>184</v>
      </c>
      <c r="AE38" s="13">
        <v>249.0163</v>
      </c>
      <c r="AF38" s="10">
        <v>10.470199999999977</v>
      </c>
    </row>
    <row r="39" spans="1:32" s="11" customFormat="1" ht="15">
      <c r="A39" s="7"/>
      <c r="B39" s="12">
        <v>209</v>
      </c>
      <c r="C39" s="13">
        <v>248.1753</v>
      </c>
      <c r="D39" s="10">
        <v>11.324700000000007</v>
      </c>
      <c r="E39" s="7"/>
      <c r="F39" s="12">
        <v>209</v>
      </c>
      <c r="G39" s="13">
        <v>248.12389999999996</v>
      </c>
      <c r="H39" s="10">
        <v>11.376100000000037</v>
      </c>
      <c r="I39" s="7"/>
      <c r="J39" s="12">
        <v>210</v>
      </c>
      <c r="K39" s="13">
        <v>248.1807</v>
      </c>
      <c r="L39" s="10">
        <v>11.319299999999998</v>
      </c>
      <c r="M39" s="7"/>
      <c r="N39" s="12">
        <v>210</v>
      </c>
      <c r="O39" s="13">
        <v>248.178</v>
      </c>
      <c r="P39" s="10">
        <v>11.322000000000003</v>
      </c>
      <c r="Q39" s="7"/>
      <c r="R39" s="12">
        <v>210</v>
      </c>
      <c r="S39" s="13">
        <v>248.16719999999998</v>
      </c>
      <c r="T39" s="10">
        <v>11.33280000000002</v>
      </c>
      <c r="U39" s="7"/>
      <c r="V39" s="12">
        <v>209</v>
      </c>
      <c r="W39" s="13">
        <v>247.81560000000002</v>
      </c>
      <c r="X39" s="10">
        <v>11.5925</v>
      </c>
      <c r="Y39" s="7"/>
      <c r="Z39" s="12">
        <v>209</v>
      </c>
      <c r="AA39" s="13">
        <v>247.89679999999998</v>
      </c>
      <c r="AB39" s="10">
        <v>11.63839999999999</v>
      </c>
      <c r="AC39" s="7"/>
      <c r="AD39" s="12">
        <v>209</v>
      </c>
      <c r="AE39" s="13">
        <v>247.959</v>
      </c>
      <c r="AF39" s="10">
        <v>11.5275</v>
      </c>
    </row>
    <row r="40" spans="1:32" s="11" customFormat="1" ht="15">
      <c r="A40" s="7"/>
      <c r="B40" s="12">
        <v>235</v>
      </c>
      <c r="C40" s="13">
        <v>247.15589999999997</v>
      </c>
      <c r="D40" s="10">
        <v>12.344100000000026</v>
      </c>
      <c r="E40" s="7"/>
      <c r="F40" s="12">
        <v>235</v>
      </c>
      <c r="G40" s="13">
        <v>246.82869999999997</v>
      </c>
      <c r="H40" s="10">
        <v>12.67130000000003</v>
      </c>
      <c r="I40" s="7"/>
      <c r="J40" s="12">
        <v>235</v>
      </c>
      <c r="K40" s="13">
        <v>246.92870000000002</v>
      </c>
      <c r="L40" s="10">
        <v>12.57129999999998</v>
      </c>
      <c r="M40" s="7"/>
      <c r="N40" s="12">
        <v>235</v>
      </c>
      <c r="O40" s="13">
        <v>246.761</v>
      </c>
      <c r="P40" s="10">
        <v>12.739000000000004</v>
      </c>
      <c r="Q40" s="7"/>
      <c r="R40" s="12">
        <v>235</v>
      </c>
      <c r="S40" s="13">
        <v>246.6881</v>
      </c>
      <c r="T40" s="10">
        <v>12.811900000000009</v>
      </c>
      <c r="U40" s="7"/>
      <c r="V40" s="12">
        <v>235</v>
      </c>
      <c r="W40" s="13">
        <v>246.43920000000003</v>
      </c>
      <c r="X40" s="10">
        <v>12.968899999999962</v>
      </c>
      <c r="Y40" s="7"/>
      <c r="Z40" s="12">
        <v>235</v>
      </c>
      <c r="AA40" s="13">
        <v>246.3906</v>
      </c>
      <c r="AB40" s="10">
        <v>13.144599999999969</v>
      </c>
      <c r="AC40" s="7"/>
      <c r="AD40" s="12">
        <v>235</v>
      </c>
      <c r="AE40" s="13">
        <v>246.3636</v>
      </c>
      <c r="AF40" s="10">
        <v>13.122899999999987</v>
      </c>
    </row>
    <row r="41" spans="1:32" s="11" customFormat="1" ht="15">
      <c r="A41" s="7"/>
      <c r="B41" s="12">
        <v>262</v>
      </c>
      <c r="C41" s="13">
        <v>245.79299999999998</v>
      </c>
      <c r="D41" s="10">
        <v>13.707000000000022</v>
      </c>
      <c r="E41" s="7"/>
      <c r="F41" s="12">
        <v>262</v>
      </c>
      <c r="G41" s="13">
        <v>245.62539999999998</v>
      </c>
      <c r="H41" s="10">
        <v>13.874600000000015</v>
      </c>
      <c r="I41" s="7"/>
      <c r="J41" s="12">
        <v>262</v>
      </c>
      <c r="K41" s="13">
        <v>245.52530000000002</v>
      </c>
      <c r="L41" s="10">
        <v>13.974699999999984</v>
      </c>
      <c r="M41" s="7"/>
      <c r="N41" s="12">
        <v>262</v>
      </c>
      <c r="O41" s="13">
        <v>245.7389</v>
      </c>
      <c r="P41" s="10">
        <v>13.761099999999999</v>
      </c>
      <c r="Q41" s="7"/>
      <c r="R41" s="12">
        <v>262</v>
      </c>
      <c r="S41" s="13">
        <v>245.47119999999998</v>
      </c>
      <c r="T41" s="10">
        <v>14.028800000000018</v>
      </c>
      <c r="U41" s="7"/>
      <c r="V41" s="12">
        <v>262</v>
      </c>
      <c r="W41" s="13">
        <v>245.33870000000002</v>
      </c>
      <c r="X41" s="10">
        <v>14.069399999999973</v>
      </c>
      <c r="Y41" s="7"/>
      <c r="Z41" s="12">
        <v>262</v>
      </c>
      <c r="AA41" s="13">
        <v>245.171</v>
      </c>
      <c r="AB41" s="10">
        <v>14.364199999999983</v>
      </c>
      <c r="AC41" s="7"/>
      <c r="AD41" s="12">
        <v>262</v>
      </c>
      <c r="AE41" s="13">
        <v>245.1846</v>
      </c>
      <c r="AF41" s="10">
        <v>14.30189999999999</v>
      </c>
    </row>
    <row r="42" spans="1:32" s="11" customFormat="1" ht="15">
      <c r="A42" s="7"/>
      <c r="B42" s="12">
        <v>280</v>
      </c>
      <c r="C42" s="13">
        <v>244.80059999999997</v>
      </c>
      <c r="D42" s="10">
        <v>14.699400000000026</v>
      </c>
      <c r="E42" s="7"/>
      <c r="F42" s="12">
        <v>280</v>
      </c>
      <c r="G42" s="13">
        <v>244.57079999999996</v>
      </c>
      <c r="H42" s="10">
        <v>14.929200000000037</v>
      </c>
      <c r="I42" s="7"/>
      <c r="J42" s="12">
        <v>280</v>
      </c>
      <c r="K42" s="13">
        <v>244.3598</v>
      </c>
      <c r="L42" s="10">
        <v>15.140199999999993</v>
      </c>
      <c r="M42" s="7"/>
      <c r="N42" s="12">
        <v>280</v>
      </c>
      <c r="O42" s="13">
        <v>244.44899999999998</v>
      </c>
      <c r="P42" s="10">
        <v>15.051000000000016</v>
      </c>
      <c r="Q42" s="7"/>
      <c r="R42" s="12">
        <v>280</v>
      </c>
      <c r="S42" s="13">
        <v>244.4031</v>
      </c>
      <c r="T42" s="10">
        <v>15.096900000000005</v>
      </c>
      <c r="U42" s="7"/>
      <c r="V42" s="12">
        <v>284</v>
      </c>
      <c r="W42" s="13">
        <v>244.3409</v>
      </c>
      <c r="X42" s="10">
        <v>15.067199999999985</v>
      </c>
      <c r="Y42" s="7"/>
      <c r="Z42" s="12">
        <v>280</v>
      </c>
      <c r="AA42" s="13">
        <v>244.2976</v>
      </c>
      <c r="AB42" s="10">
        <v>15.237599999999986</v>
      </c>
      <c r="AC42" s="7"/>
      <c r="AD42" s="12">
        <v>280</v>
      </c>
      <c r="AE42" s="13">
        <v>244.01909999999998</v>
      </c>
      <c r="AF42" s="10">
        <v>15.467399999999998</v>
      </c>
    </row>
    <row r="43" spans="1:32" s="11" customFormat="1" ht="15">
      <c r="A43" s="7"/>
      <c r="B43" s="12">
        <v>306</v>
      </c>
      <c r="C43" s="13">
        <v>243.28089999999997</v>
      </c>
      <c r="D43" s="10">
        <v>16.219100000000026</v>
      </c>
      <c r="E43" s="7"/>
      <c r="F43" s="12">
        <v>306</v>
      </c>
      <c r="G43" s="13">
        <v>243.24039999999997</v>
      </c>
      <c r="H43" s="10">
        <v>16.259600000000034</v>
      </c>
      <c r="I43" s="7"/>
      <c r="J43" s="12">
        <v>306</v>
      </c>
      <c r="K43" s="13">
        <v>243.03480000000002</v>
      </c>
      <c r="L43" s="10">
        <v>16.46519999999998</v>
      </c>
      <c r="M43" s="7"/>
      <c r="N43" s="12">
        <v>306</v>
      </c>
      <c r="O43" s="13">
        <v>242.8455</v>
      </c>
      <c r="P43" s="10">
        <v>16.654500000000013</v>
      </c>
      <c r="Q43" s="7"/>
      <c r="R43" s="12">
        <v>306</v>
      </c>
      <c r="S43" s="13">
        <v>242.805</v>
      </c>
      <c r="T43" s="10">
        <v>16.695</v>
      </c>
      <c r="U43" s="7"/>
      <c r="V43" s="12">
        <v>306</v>
      </c>
      <c r="W43" s="13">
        <v>242.7184</v>
      </c>
      <c r="X43" s="10">
        <v>16.689699999999988</v>
      </c>
      <c r="Y43" s="7"/>
      <c r="Z43" s="12">
        <v>306</v>
      </c>
      <c r="AA43" s="13">
        <v>242.5616</v>
      </c>
      <c r="AB43" s="10">
        <v>16.973599999999976</v>
      </c>
      <c r="AC43" s="7"/>
      <c r="AD43" s="12">
        <v>307</v>
      </c>
      <c r="AE43" s="13">
        <v>242.6427</v>
      </c>
      <c r="AF43" s="10">
        <v>16.843799999999987</v>
      </c>
    </row>
    <row r="44" spans="1:32" s="11" customFormat="1" ht="15">
      <c r="A44" s="7"/>
      <c r="B44" s="12">
        <v>332</v>
      </c>
      <c r="C44" s="13">
        <v>241.6503</v>
      </c>
      <c r="D44" s="10">
        <v>17.849700000000013</v>
      </c>
      <c r="E44" s="7"/>
      <c r="F44" s="12">
        <v>332</v>
      </c>
      <c r="G44" s="13">
        <v>241.62599999999998</v>
      </c>
      <c r="H44" s="10">
        <v>17.874000000000024</v>
      </c>
      <c r="I44" s="7"/>
      <c r="J44" s="12">
        <v>332</v>
      </c>
      <c r="K44" s="13">
        <v>241.48530000000002</v>
      </c>
      <c r="L44" s="10">
        <v>18.014699999999976</v>
      </c>
      <c r="M44" s="7"/>
      <c r="N44" s="12">
        <v>332</v>
      </c>
      <c r="O44" s="13">
        <v>241.4015</v>
      </c>
      <c r="P44" s="10">
        <v>18.0985</v>
      </c>
      <c r="Q44" s="7"/>
      <c r="R44" s="12">
        <v>332</v>
      </c>
      <c r="S44" s="13">
        <v>241.38799999999998</v>
      </c>
      <c r="T44" s="10">
        <v>18.112000000000023</v>
      </c>
      <c r="U44" s="7"/>
      <c r="V44" s="12">
        <v>334</v>
      </c>
      <c r="W44" s="13">
        <v>241.3231</v>
      </c>
      <c r="X44" s="10">
        <v>18.085</v>
      </c>
      <c r="Y44" s="7"/>
      <c r="Z44" s="12">
        <v>332</v>
      </c>
      <c r="AA44" s="13">
        <v>241.0257</v>
      </c>
      <c r="AB44" s="10">
        <v>18.509499999999974</v>
      </c>
      <c r="AC44" s="7"/>
      <c r="AD44" s="12">
        <v>332</v>
      </c>
      <c r="AE44" s="13">
        <v>241.35289999999998</v>
      </c>
      <c r="AF44" s="10">
        <v>18.1336</v>
      </c>
    </row>
    <row r="45" spans="1:32" s="11" customFormat="1" ht="15.75" thickBot="1">
      <c r="A45" s="7"/>
      <c r="B45" s="14">
        <v>358</v>
      </c>
      <c r="C45" s="107">
        <v>240.60649999999998</v>
      </c>
      <c r="D45" s="108">
        <v>18.893500000000017</v>
      </c>
      <c r="E45" s="7"/>
      <c r="F45" s="14">
        <v>357</v>
      </c>
      <c r="G45" s="107">
        <v>240.5904</v>
      </c>
      <c r="H45" s="108">
        <v>18.90960000000001</v>
      </c>
      <c r="I45" s="7"/>
      <c r="J45" s="14">
        <v>357</v>
      </c>
      <c r="K45" s="107">
        <v>240.51190000000003</v>
      </c>
      <c r="L45" s="108">
        <v>18.988099999999974</v>
      </c>
      <c r="M45" s="7"/>
      <c r="N45" s="14">
        <v>357</v>
      </c>
      <c r="O45" s="107">
        <v>240.5362</v>
      </c>
      <c r="P45" s="108">
        <v>18.963799999999992</v>
      </c>
      <c r="Q45" s="7"/>
      <c r="R45" s="14">
        <v>357</v>
      </c>
      <c r="S45" s="107">
        <v>240.4119</v>
      </c>
      <c r="T45" s="108">
        <v>19.088099999999997</v>
      </c>
      <c r="U45" s="7"/>
      <c r="V45" s="14">
        <v>358</v>
      </c>
      <c r="W45" s="107">
        <v>240.28470000000002</v>
      </c>
      <c r="X45" s="108">
        <v>19.123399999999975</v>
      </c>
      <c r="Y45" s="7"/>
      <c r="Z45" s="14">
        <v>358</v>
      </c>
      <c r="AA45" s="107">
        <v>240.0792</v>
      </c>
      <c r="AB45" s="108">
        <v>19.45599999999999</v>
      </c>
      <c r="AC45" s="7"/>
      <c r="AD45" s="14">
        <v>357</v>
      </c>
      <c r="AE45" s="107">
        <v>240.06029999999998</v>
      </c>
      <c r="AF45" s="108">
        <v>19.426199999999994</v>
      </c>
    </row>
    <row r="46" spans="1:31" s="16" customFormat="1" ht="18.75" thickBot="1">
      <c r="A46" s="15"/>
      <c r="B46" s="16" t="s">
        <v>25</v>
      </c>
      <c r="C46" s="17">
        <v>19.038369488985573</v>
      </c>
      <c r="E46" s="15"/>
      <c r="F46" s="16" t="s">
        <v>25</v>
      </c>
      <c r="G46" s="17">
        <v>18.963356210892105</v>
      </c>
      <c r="I46" s="15"/>
      <c r="J46" s="16" t="s">
        <v>25</v>
      </c>
      <c r="K46" s="17">
        <v>18.80974304619213</v>
      </c>
      <c r="M46" s="15"/>
      <c r="N46" s="16" t="s">
        <v>25</v>
      </c>
      <c r="O46" s="17">
        <v>18.768502123269172</v>
      </c>
      <c r="Q46" s="15"/>
      <c r="R46" s="16" t="s">
        <v>25</v>
      </c>
      <c r="S46" s="17">
        <v>18.625038932336373</v>
      </c>
      <c r="U46" s="15"/>
      <c r="V46" s="16" t="s">
        <v>25</v>
      </c>
      <c r="W46" s="17">
        <v>18.69486927649974</v>
      </c>
      <c r="Y46" s="15"/>
      <c r="AA46" s="17">
        <v>18.306712548810232</v>
      </c>
      <c r="AC46" s="15"/>
      <c r="AD46" s="16" t="s">
        <v>25</v>
      </c>
      <c r="AE46" s="17">
        <v>18.373488677646954</v>
      </c>
    </row>
    <row r="47" spans="1:32" s="5" customFormat="1" ht="15">
      <c r="A47" s="6"/>
      <c r="B47" s="8" t="s">
        <v>1</v>
      </c>
      <c r="C47" s="8" t="s">
        <v>39</v>
      </c>
      <c r="D47" s="8" t="s">
        <v>2</v>
      </c>
      <c r="E47" s="6"/>
      <c r="F47" s="8" t="s">
        <v>1</v>
      </c>
      <c r="G47" s="8" t="s">
        <v>39</v>
      </c>
      <c r="H47" s="8" t="s">
        <v>2</v>
      </c>
      <c r="I47" s="6"/>
      <c r="J47" s="8" t="s">
        <v>1</v>
      </c>
      <c r="K47" s="8" t="s">
        <v>39</v>
      </c>
      <c r="L47" s="8" t="s">
        <v>2</v>
      </c>
      <c r="N47" s="8" t="s">
        <v>1</v>
      </c>
      <c r="O47" s="8" t="s">
        <v>39</v>
      </c>
      <c r="P47" s="8" t="s">
        <v>2</v>
      </c>
      <c r="Q47" s="6"/>
      <c r="R47" s="8" t="s">
        <v>1</v>
      </c>
      <c r="S47" s="8" t="s">
        <v>39</v>
      </c>
      <c r="T47" s="8" t="s">
        <v>2</v>
      </c>
      <c r="U47" s="6"/>
      <c r="V47" s="8" t="s">
        <v>1</v>
      </c>
      <c r="W47" s="8" t="s">
        <v>39</v>
      </c>
      <c r="X47" s="8" t="s">
        <v>2</v>
      </c>
      <c r="Z47" s="8" t="s">
        <v>1</v>
      </c>
      <c r="AA47" s="8" t="s">
        <v>39</v>
      </c>
      <c r="AB47" s="8" t="s">
        <v>2</v>
      </c>
      <c r="AC47" s="6"/>
      <c r="AD47" s="8" t="s">
        <v>1</v>
      </c>
      <c r="AE47" s="8" t="s">
        <v>39</v>
      </c>
      <c r="AF47" s="8" t="s">
        <v>2</v>
      </c>
    </row>
    <row r="48" spans="1:32" s="5" customFormat="1" ht="15.75" thickBot="1">
      <c r="A48" s="6"/>
      <c r="B48" s="14" t="s">
        <v>62</v>
      </c>
      <c r="C48" s="14" t="s">
        <v>56</v>
      </c>
      <c r="D48" s="14" t="s">
        <v>44</v>
      </c>
      <c r="E48" s="6"/>
      <c r="F48" s="14" t="s">
        <v>63</v>
      </c>
      <c r="G48" s="14" t="s">
        <v>56</v>
      </c>
      <c r="H48" s="14" t="s">
        <v>44</v>
      </c>
      <c r="I48" s="6"/>
      <c r="J48" s="14" t="s">
        <v>64</v>
      </c>
      <c r="K48" s="14" t="s">
        <v>56</v>
      </c>
      <c r="L48" s="14" t="s">
        <v>44</v>
      </c>
      <c r="N48" s="14" t="s">
        <v>65</v>
      </c>
      <c r="O48" s="14" t="s">
        <v>56</v>
      </c>
      <c r="P48" s="14" t="s">
        <v>44</v>
      </c>
      <c r="Q48" s="6"/>
      <c r="R48" s="14" t="s">
        <v>66</v>
      </c>
      <c r="S48" s="14" t="s">
        <v>56</v>
      </c>
      <c r="T48" s="14" t="s">
        <v>44</v>
      </c>
      <c r="U48" s="6"/>
      <c r="V48" s="14" t="s">
        <v>67</v>
      </c>
      <c r="W48" s="14" t="s">
        <v>56</v>
      </c>
      <c r="X48" s="14" t="s">
        <v>44</v>
      </c>
      <c r="Z48" s="14" t="s">
        <v>68</v>
      </c>
      <c r="AA48" s="14" t="s">
        <v>56</v>
      </c>
      <c r="AB48" s="14" t="s">
        <v>44</v>
      </c>
      <c r="AC48" s="6"/>
      <c r="AD48" s="14" t="s">
        <v>69</v>
      </c>
      <c r="AE48" s="14" t="s">
        <v>56</v>
      </c>
      <c r="AF48" s="14" t="s">
        <v>44</v>
      </c>
    </row>
    <row r="49" spans="1:32" s="5" customFormat="1" ht="15">
      <c r="A49" s="6"/>
      <c r="B49" s="12" t="s">
        <v>0</v>
      </c>
      <c r="C49" s="87" t="s">
        <v>6</v>
      </c>
      <c r="D49" s="12" t="s">
        <v>15</v>
      </c>
      <c r="F49" s="12" t="s">
        <v>0</v>
      </c>
      <c r="G49" s="87" t="s">
        <v>6</v>
      </c>
      <c r="H49" s="12" t="s">
        <v>15</v>
      </c>
      <c r="I49" s="6"/>
      <c r="J49" s="12" t="s">
        <v>0</v>
      </c>
      <c r="K49" s="87" t="s">
        <v>6</v>
      </c>
      <c r="L49" s="12" t="s">
        <v>15</v>
      </c>
      <c r="N49" s="12" t="s">
        <v>0</v>
      </c>
      <c r="O49" s="87" t="s">
        <v>6</v>
      </c>
      <c r="P49" s="12" t="s">
        <v>15</v>
      </c>
      <c r="Q49" s="6"/>
      <c r="R49" s="12" t="s">
        <v>0</v>
      </c>
      <c r="S49" s="87" t="s">
        <v>6</v>
      </c>
      <c r="T49" s="12" t="s">
        <v>15</v>
      </c>
      <c r="U49" s="6"/>
      <c r="V49" s="12" t="s">
        <v>0</v>
      </c>
      <c r="W49" s="87" t="s">
        <v>6</v>
      </c>
      <c r="X49" s="12" t="s">
        <v>15</v>
      </c>
      <c r="Z49" s="12" t="s">
        <v>0</v>
      </c>
      <c r="AA49" s="87" t="s">
        <v>6</v>
      </c>
      <c r="AB49" s="12" t="s">
        <v>15</v>
      </c>
      <c r="AC49" s="6"/>
      <c r="AD49" s="12" t="s">
        <v>0</v>
      </c>
      <c r="AE49" s="87" t="s">
        <v>6</v>
      </c>
      <c r="AF49" s="12" t="s">
        <v>15</v>
      </c>
    </row>
    <row r="50" spans="1:32" s="5" customFormat="1" ht="15.75" thickBot="1">
      <c r="A50" s="6"/>
      <c r="B50" s="88" t="s">
        <v>3</v>
      </c>
      <c r="C50" s="89" t="s">
        <v>4</v>
      </c>
      <c r="D50" s="14" t="s">
        <v>4</v>
      </c>
      <c r="E50" s="6"/>
      <c r="F50" s="88" t="s">
        <v>3</v>
      </c>
      <c r="G50" s="89" t="s">
        <v>4</v>
      </c>
      <c r="H50" s="14" t="s">
        <v>4</v>
      </c>
      <c r="I50" s="6"/>
      <c r="J50" s="88" t="s">
        <v>3</v>
      </c>
      <c r="K50" s="89" t="s">
        <v>4</v>
      </c>
      <c r="L50" s="14" t="s">
        <v>4</v>
      </c>
      <c r="N50" s="88" t="s">
        <v>3</v>
      </c>
      <c r="O50" s="89" t="s">
        <v>4</v>
      </c>
      <c r="P50" s="14" t="s">
        <v>4</v>
      </c>
      <c r="Q50" s="6"/>
      <c r="R50" s="88" t="s">
        <v>3</v>
      </c>
      <c r="S50" s="89" t="s">
        <v>4</v>
      </c>
      <c r="T50" s="14" t="s">
        <v>4</v>
      </c>
      <c r="U50" s="6"/>
      <c r="V50" s="88" t="s">
        <v>3</v>
      </c>
      <c r="W50" s="89" t="s">
        <v>4</v>
      </c>
      <c r="X50" s="14" t="s">
        <v>4</v>
      </c>
      <c r="Z50" s="88" t="s">
        <v>3</v>
      </c>
      <c r="AA50" s="89" t="s">
        <v>4</v>
      </c>
      <c r="AB50" s="14" t="s">
        <v>4</v>
      </c>
      <c r="AC50" s="6"/>
      <c r="AD50" s="88" t="s">
        <v>3</v>
      </c>
      <c r="AE50" s="89" t="s">
        <v>4</v>
      </c>
      <c r="AF50" s="14" t="s">
        <v>4</v>
      </c>
    </row>
    <row r="51" spans="1:32" s="11" customFormat="1" ht="15">
      <c r="A51" s="7"/>
      <c r="B51" s="8">
        <v>2</v>
      </c>
      <c r="C51" s="9">
        <v>259.5</v>
      </c>
      <c r="D51" s="10">
        <v>0</v>
      </c>
      <c r="E51" s="7"/>
      <c r="F51" s="8">
        <v>1</v>
      </c>
      <c r="G51" s="9">
        <v>259.5</v>
      </c>
      <c r="H51" s="10">
        <v>0</v>
      </c>
      <c r="I51" s="7"/>
      <c r="J51" s="8">
        <v>2</v>
      </c>
      <c r="K51" s="9">
        <v>259.5</v>
      </c>
      <c r="L51" s="10">
        <v>0</v>
      </c>
      <c r="M51" s="7"/>
      <c r="N51" s="8">
        <v>2</v>
      </c>
      <c r="O51" s="9">
        <v>259.5</v>
      </c>
      <c r="P51" s="10">
        <v>0</v>
      </c>
      <c r="Q51" s="7"/>
      <c r="R51" s="8">
        <v>2</v>
      </c>
      <c r="S51" s="9">
        <v>259.5</v>
      </c>
      <c r="T51" s="10">
        <v>0</v>
      </c>
      <c r="U51" s="7"/>
      <c r="V51" s="8">
        <v>2</v>
      </c>
      <c r="W51" s="9">
        <v>259.50809999999996</v>
      </c>
      <c r="X51" s="10">
        <v>0</v>
      </c>
      <c r="Y51" s="7"/>
      <c r="Z51" s="8">
        <v>2</v>
      </c>
      <c r="AA51" s="9">
        <v>259.4892</v>
      </c>
      <c r="AB51" s="10">
        <v>0</v>
      </c>
      <c r="AC51" s="7"/>
      <c r="AD51" s="8">
        <v>2</v>
      </c>
      <c r="AE51" s="9">
        <v>259.61350000000004</v>
      </c>
      <c r="AF51" s="10">
        <v>0</v>
      </c>
    </row>
    <row r="52" spans="1:32" s="11" customFormat="1" ht="15">
      <c r="A52" s="7"/>
      <c r="B52" s="12">
        <v>36</v>
      </c>
      <c r="C52" s="13">
        <v>257.6802</v>
      </c>
      <c r="D52" s="10">
        <v>1.8197999999999865</v>
      </c>
      <c r="E52" s="7"/>
      <c r="F52" s="12">
        <v>36</v>
      </c>
      <c r="G52" s="13">
        <v>257.67199999999997</v>
      </c>
      <c r="H52" s="10">
        <v>1.8280000000000314</v>
      </c>
      <c r="I52" s="7"/>
      <c r="J52" s="12">
        <v>36</v>
      </c>
      <c r="K52" s="13">
        <v>257.63419999999996</v>
      </c>
      <c r="L52" s="10">
        <v>1.8658000000000357</v>
      </c>
      <c r="M52" s="7"/>
      <c r="N52" s="12">
        <v>36</v>
      </c>
      <c r="O52" s="13">
        <v>257.6314</v>
      </c>
      <c r="P52" s="10">
        <v>1.868600000000015</v>
      </c>
      <c r="Q52" s="7"/>
      <c r="R52" s="12">
        <v>36</v>
      </c>
      <c r="S52" s="13">
        <v>257.67470000000003</v>
      </c>
      <c r="T52" s="10">
        <v>1.8252999999999702</v>
      </c>
      <c r="U52" s="7"/>
      <c r="V52" s="12">
        <v>36</v>
      </c>
      <c r="W52" s="13">
        <v>257.6314</v>
      </c>
      <c r="X52" s="10">
        <v>1.8766999999999712</v>
      </c>
      <c r="Y52" s="7"/>
      <c r="Z52" s="12">
        <v>36</v>
      </c>
      <c r="AA52" s="13">
        <v>257.645</v>
      </c>
      <c r="AB52" s="10">
        <v>1.8442000000000007</v>
      </c>
      <c r="AC52" s="7"/>
      <c r="AD52" s="12">
        <v>36</v>
      </c>
      <c r="AE52" s="13">
        <v>257.7126</v>
      </c>
      <c r="AF52" s="10">
        <v>1.9009000000000356</v>
      </c>
    </row>
    <row r="53" spans="1:32" s="11" customFormat="1" ht="15">
      <c r="A53" s="7"/>
      <c r="B53" s="12">
        <v>60</v>
      </c>
      <c r="C53" s="13">
        <v>255.8549</v>
      </c>
      <c r="D53" s="10">
        <v>3.6451000000000136</v>
      </c>
      <c r="E53" s="7"/>
      <c r="F53" s="12">
        <v>59</v>
      </c>
      <c r="G53" s="13">
        <v>255.76569999999998</v>
      </c>
      <c r="H53" s="10">
        <v>3.734300000000019</v>
      </c>
      <c r="I53" s="7"/>
      <c r="J53" s="12">
        <v>60</v>
      </c>
      <c r="K53" s="13">
        <v>255.96029999999996</v>
      </c>
      <c r="L53" s="10">
        <v>3.539700000000039</v>
      </c>
      <c r="M53" s="7"/>
      <c r="N53" s="12">
        <v>60</v>
      </c>
      <c r="O53" s="13">
        <v>255.81429999999995</v>
      </c>
      <c r="P53" s="10">
        <v>3.685700000000054</v>
      </c>
      <c r="Q53" s="7"/>
      <c r="R53" s="12">
        <v>60</v>
      </c>
      <c r="S53" s="13">
        <v>255.53040000000004</v>
      </c>
      <c r="T53" s="10">
        <v>3.969599999999957</v>
      </c>
      <c r="U53" s="7"/>
      <c r="V53" s="12">
        <v>60</v>
      </c>
      <c r="W53" s="13">
        <v>255.671</v>
      </c>
      <c r="X53" s="10">
        <v>3.837099999999964</v>
      </c>
      <c r="Y53" s="7"/>
      <c r="Z53" s="12">
        <v>60</v>
      </c>
      <c r="AA53" s="13">
        <v>255.73859999999996</v>
      </c>
      <c r="AB53" s="10">
        <v>3.75060000000002</v>
      </c>
      <c r="AC53" s="7"/>
      <c r="AD53" s="12">
        <v>58</v>
      </c>
      <c r="AE53" s="13">
        <v>255.77640000000002</v>
      </c>
      <c r="AF53" s="10">
        <v>3.837100000000021</v>
      </c>
    </row>
    <row r="54" spans="1:32" s="11" customFormat="1" ht="15">
      <c r="A54" s="7"/>
      <c r="B54" s="12">
        <v>87</v>
      </c>
      <c r="C54" s="13">
        <v>254.37580000000003</v>
      </c>
      <c r="D54" s="10">
        <v>5.124199999999973</v>
      </c>
      <c r="E54" s="7"/>
      <c r="F54" s="12">
        <v>87</v>
      </c>
      <c r="G54" s="13">
        <v>254.3163</v>
      </c>
      <c r="H54" s="10">
        <v>5.1836999999999875</v>
      </c>
      <c r="I54" s="7"/>
      <c r="J54" s="12">
        <v>87</v>
      </c>
      <c r="K54" s="13">
        <v>254.43789999999996</v>
      </c>
      <c r="L54" s="10">
        <v>5.062100000000044</v>
      </c>
      <c r="M54" s="7"/>
      <c r="N54" s="12">
        <v>87</v>
      </c>
      <c r="O54" s="13">
        <v>254.14049999999997</v>
      </c>
      <c r="P54" s="10">
        <v>5.3595000000000255</v>
      </c>
      <c r="Q54" s="7"/>
      <c r="R54" s="12">
        <v>87</v>
      </c>
      <c r="S54" s="13">
        <v>254.2946</v>
      </c>
      <c r="T54" s="10">
        <v>5.205399999999997</v>
      </c>
      <c r="U54" s="7"/>
      <c r="V54" s="12">
        <v>87</v>
      </c>
      <c r="W54" s="13">
        <v>254.11069999999995</v>
      </c>
      <c r="X54" s="10">
        <v>5.397400000000005</v>
      </c>
      <c r="Y54" s="7"/>
      <c r="Z54" s="12">
        <v>87</v>
      </c>
      <c r="AA54" s="13">
        <v>254.33509999999995</v>
      </c>
      <c r="AB54" s="10">
        <v>5.154100000000028</v>
      </c>
      <c r="AC54" s="7"/>
      <c r="AD54" s="12">
        <v>87</v>
      </c>
      <c r="AE54" s="13">
        <v>254.31350000000003</v>
      </c>
      <c r="AF54" s="10">
        <v>5.300000000000011</v>
      </c>
    </row>
    <row r="55" spans="1:32" s="11" customFormat="1" ht="15">
      <c r="A55" s="7"/>
      <c r="B55" s="12">
        <v>116</v>
      </c>
      <c r="C55" s="13">
        <v>252.9534</v>
      </c>
      <c r="D55" s="10">
        <v>6.546600000000012</v>
      </c>
      <c r="E55" s="7"/>
      <c r="F55" s="12">
        <v>116</v>
      </c>
      <c r="G55" s="13">
        <v>252.8533</v>
      </c>
      <c r="H55" s="10">
        <v>6.64670000000001</v>
      </c>
      <c r="I55" s="7"/>
      <c r="J55" s="12">
        <v>120</v>
      </c>
      <c r="K55" s="13">
        <v>252.7695</v>
      </c>
      <c r="L55" s="10">
        <v>6.730500000000006</v>
      </c>
      <c r="M55" s="7"/>
      <c r="N55" s="12">
        <v>116</v>
      </c>
      <c r="O55" s="13">
        <v>252.74519999999995</v>
      </c>
      <c r="P55" s="10">
        <v>6.754800000000046</v>
      </c>
      <c r="Q55" s="7"/>
      <c r="R55" s="12">
        <v>116</v>
      </c>
      <c r="S55" s="13">
        <v>252.7452</v>
      </c>
      <c r="T55" s="10">
        <v>6.754799999999989</v>
      </c>
      <c r="U55" s="7"/>
      <c r="V55" s="12">
        <v>116</v>
      </c>
      <c r="W55" s="13">
        <v>252.69649999999996</v>
      </c>
      <c r="X55" s="10">
        <v>6.8115999999999985</v>
      </c>
      <c r="Y55" s="7"/>
      <c r="Z55" s="12">
        <v>115</v>
      </c>
      <c r="AA55" s="13">
        <v>252.6884</v>
      </c>
      <c r="AB55" s="10">
        <v>6.800799999999981</v>
      </c>
      <c r="AC55" s="7"/>
      <c r="AD55" s="12">
        <v>115</v>
      </c>
      <c r="AE55" s="13">
        <v>252.6775</v>
      </c>
      <c r="AF55" s="10">
        <v>6.9360000000000355</v>
      </c>
    </row>
    <row r="56" spans="1:32" s="11" customFormat="1" ht="15">
      <c r="A56" s="7"/>
      <c r="B56" s="12">
        <v>144</v>
      </c>
      <c r="C56" s="13">
        <v>251.42290000000003</v>
      </c>
      <c r="D56" s="10">
        <v>8.077099999999973</v>
      </c>
      <c r="E56" s="7"/>
      <c r="F56" s="12">
        <v>145</v>
      </c>
      <c r="G56" s="13">
        <v>251.3418</v>
      </c>
      <c r="H56" s="10">
        <v>8.158199999999994</v>
      </c>
      <c r="I56" s="7"/>
      <c r="J56" s="12">
        <v>144</v>
      </c>
      <c r="K56" s="13">
        <v>251.4688</v>
      </c>
      <c r="L56" s="10">
        <v>8.031200000000013</v>
      </c>
      <c r="M56" s="7"/>
      <c r="N56" s="12">
        <v>144</v>
      </c>
      <c r="O56" s="13">
        <v>251.24169999999998</v>
      </c>
      <c r="P56" s="10">
        <v>8.25830000000002</v>
      </c>
      <c r="Q56" s="7"/>
      <c r="R56" s="12">
        <v>143</v>
      </c>
      <c r="S56" s="13">
        <v>251.31470000000002</v>
      </c>
      <c r="T56" s="10">
        <v>8.185299999999984</v>
      </c>
      <c r="U56" s="7"/>
      <c r="V56" s="12">
        <v>144</v>
      </c>
      <c r="W56" s="13">
        <v>251.35799999999998</v>
      </c>
      <c r="X56" s="10">
        <v>8.15009999999998</v>
      </c>
      <c r="Y56" s="7"/>
      <c r="Z56" s="12">
        <v>143</v>
      </c>
      <c r="AA56" s="13">
        <v>251.14699999999996</v>
      </c>
      <c r="AB56" s="10">
        <v>8.34220000000002</v>
      </c>
      <c r="AC56" s="7"/>
      <c r="AD56" s="12">
        <v>143</v>
      </c>
      <c r="AE56" s="13">
        <v>251.2795</v>
      </c>
      <c r="AF56" s="10">
        <v>8.334000000000032</v>
      </c>
    </row>
    <row r="57" spans="1:32" s="11" customFormat="1" ht="15">
      <c r="A57" s="7"/>
      <c r="B57" s="12">
        <v>170</v>
      </c>
      <c r="C57" s="13">
        <v>250.7469</v>
      </c>
      <c r="D57" s="10">
        <v>8.75309999999999</v>
      </c>
      <c r="E57" s="7"/>
      <c r="F57" s="12">
        <v>170</v>
      </c>
      <c r="G57" s="13">
        <v>250.5062</v>
      </c>
      <c r="H57" s="10">
        <v>8.993799999999993</v>
      </c>
      <c r="I57" s="7"/>
      <c r="J57" s="12">
        <v>170</v>
      </c>
      <c r="K57" s="13">
        <v>250.30339999999998</v>
      </c>
      <c r="L57" s="10">
        <v>9.196600000000018</v>
      </c>
      <c r="M57" s="7"/>
      <c r="N57" s="12">
        <v>170</v>
      </c>
      <c r="O57" s="13">
        <v>250.32769999999996</v>
      </c>
      <c r="P57" s="10">
        <v>9.172300000000035</v>
      </c>
      <c r="Q57" s="7"/>
      <c r="R57" s="12">
        <v>170</v>
      </c>
      <c r="S57" s="13">
        <v>250.42780000000002</v>
      </c>
      <c r="T57" s="10">
        <v>9.072199999999981</v>
      </c>
      <c r="U57" s="7"/>
      <c r="V57" s="12">
        <v>171</v>
      </c>
      <c r="W57" s="13">
        <v>250.11949999999996</v>
      </c>
      <c r="X57" s="10">
        <v>9.388599999999997</v>
      </c>
      <c r="Y57" s="7"/>
      <c r="Z57" s="12">
        <v>169</v>
      </c>
      <c r="AA57" s="13">
        <v>250.16279999999998</v>
      </c>
      <c r="AB57" s="10">
        <v>9.326400000000007</v>
      </c>
      <c r="AC57" s="7"/>
      <c r="AD57" s="12">
        <v>170</v>
      </c>
      <c r="AE57" s="13">
        <v>250.14110000000002</v>
      </c>
      <c r="AF57" s="10">
        <v>9.472400000000022</v>
      </c>
    </row>
    <row r="58" spans="1:32" s="11" customFormat="1" ht="15">
      <c r="A58" s="7"/>
      <c r="B58" s="12">
        <v>184</v>
      </c>
      <c r="C58" s="13">
        <v>249.6004</v>
      </c>
      <c r="D58" s="10">
        <v>9.899599999999992</v>
      </c>
      <c r="E58" s="7"/>
      <c r="F58" s="12">
        <v>184</v>
      </c>
      <c r="G58" s="13">
        <v>249.338</v>
      </c>
      <c r="H58" s="10">
        <v>10.162000000000006</v>
      </c>
      <c r="I58" s="7"/>
      <c r="J58" s="12">
        <v>184</v>
      </c>
      <c r="K58" s="13">
        <v>249.27579999999998</v>
      </c>
      <c r="L58" s="10">
        <v>10.224200000000025</v>
      </c>
      <c r="M58" s="7"/>
      <c r="N58" s="12">
        <v>183</v>
      </c>
      <c r="O58" s="13">
        <v>249.15949999999998</v>
      </c>
      <c r="P58" s="10">
        <v>10.34050000000002</v>
      </c>
      <c r="Q58" s="7"/>
      <c r="R58" s="12">
        <v>184</v>
      </c>
      <c r="S58" s="13">
        <v>249.14330000000004</v>
      </c>
      <c r="T58" s="10">
        <v>10.356699999999961</v>
      </c>
      <c r="U58" s="7"/>
      <c r="V58" s="12">
        <v>183</v>
      </c>
      <c r="W58" s="13">
        <v>249.09459999999999</v>
      </c>
      <c r="X58" s="10">
        <v>10.41349999999997</v>
      </c>
      <c r="Y58" s="7"/>
      <c r="Z58" s="12">
        <v>183</v>
      </c>
      <c r="AA58" s="13">
        <v>249.027</v>
      </c>
      <c r="AB58" s="10">
        <v>10.462199999999996</v>
      </c>
      <c r="AC58" s="7"/>
      <c r="AD58" s="12">
        <v>183</v>
      </c>
      <c r="AE58" s="13">
        <v>249.05140000000003</v>
      </c>
      <c r="AF58" s="10">
        <v>10.562100000000015</v>
      </c>
    </row>
    <row r="59" spans="1:32" s="11" customFormat="1" ht="15">
      <c r="A59" s="7"/>
      <c r="B59" s="12">
        <v>210</v>
      </c>
      <c r="C59" s="13">
        <v>248.34300000000002</v>
      </c>
      <c r="D59" s="10">
        <v>11.156999999999982</v>
      </c>
      <c r="E59" s="7"/>
      <c r="F59" s="12">
        <v>210</v>
      </c>
      <c r="G59" s="13">
        <v>248.2807</v>
      </c>
      <c r="H59" s="10">
        <v>11.219300000000004</v>
      </c>
      <c r="I59" s="7"/>
      <c r="J59" s="12">
        <v>210</v>
      </c>
      <c r="K59" s="13">
        <v>248.03459999999998</v>
      </c>
      <c r="L59" s="10">
        <v>11.465400000000017</v>
      </c>
      <c r="M59" s="7"/>
      <c r="N59" s="12">
        <v>209</v>
      </c>
      <c r="O59" s="13">
        <v>247.81559999999996</v>
      </c>
      <c r="P59" s="10">
        <v>11.68440000000004</v>
      </c>
      <c r="Q59" s="7"/>
      <c r="R59" s="12">
        <v>210</v>
      </c>
      <c r="S59" s="13">
        <v>247.83720000000002</v>
      </c>
      <c r="T59" s="10">
        <v>11.662799999999976</v>
      </c>
      <c r="U59" s="7"/>
      <c r="V59" s="12">
        <v>211</v>
      </c>
      <c r="W59" s="13">
        <v>247.50459999999998</v>
      </c>
      <c r="X59" s="10">
        <v>12.003499999999974</v>
      </c>
      <c r="Y59" s="7"/>
      <c r="Z59" s="12">
        <v>209</v>
      </c>
      <c r="AA59" s="13">
        <v>247.9157</v>
      </c>
      <c r="AB59" s="10">
        <v>11.573499999999996</v>
      </c>
      <c r="AC59" s="7"/>
      <c r="AD59" s="12">
        <v>209</v>
      </c>
      <c r="AE59" s="13">
        <v>247.82640000000004</v>
      </c>
      <c r="AF59" s="10">
        <v>11.78710000000001</v>
      </c>
    </row>
    <row r="60" spans="1:32" s="11" customFormat="1" ht="15">
      <c r="A60" s="7"/>
      <c r="B60" s="12">
        <v>235</v>
      </c>
      <c r="C60" s="13">
        <v>247.21810000000002</v>
      </c>
      <c r="D60" s="10">
        <v>12.281899999999979</v>
      </c>
      <c r="E60" s="7"/>
      <c r="F60" s="12">
        <v>235</v>
      </c>
      <c r="G60" s="13">
        <v>246.95839999999998</v>
      </c>
      <c r="H60" s="10">
        <v>12.541600000000017</v>
      </c>
      <c r="I60" s="7"/>
      <c r="J60" s="12">
        <v>235</v>
      </c>
      <c r="K60" s="13">
        <v>246.83399999999997</v>
      </c>
      <c r="L60" s="10">
        <v>12.666000000000025</v>
      </c>
      <c r="M60" s="7"/>
      <c r="N60" s="12">
        <v>234</v>
      </c>
      <c r="O60" s="13">
        <v>246.7042</v>
      </c>
      <c r="P60" s="10">
        <v>12.795800000000014</v>
      </c>
      <c r="Q60" s="7"/>
      <c r="R60" s="12">
        <v>235</v>
      </c>
      <c r="S60" s="13">
        <v>246.66910000000001</v>
      </c>
      <c r="T60" s="10">
        <v>12.830899999999986</v>
      </c>
      <c r="U60" s="7"/>
      <c r="V60" s="12">
        <v>235</v>
      </c>
      <c r="W60" s="13">
        <v>246.61229999999998</v>
      </c>
      <c r="X60" s="10">
        <v>12.89579999999998</v>
      </c>
      <c r="Y60" s="7"/>
      <c r="Z60" s="12">
        <v>235</v>
      </c>
      <c r="AA60" s="13">
        <v>246.56359999999998</v>
      </c>
      <c r="AB60" s="10">
        <v>12.925600000000003</v>
      </c>
      <c r="AC60" s="7"/>
      <c r="AD60" s="12">
        <v>235</v>
      </c>
      <c r="AE60" s="13">
        <v>246.36890000000002</v>
      </c>
      <c r="AF60" s="10">
        <v>13.24460000000002</v>
      </c>
    </row>
    <row r="61" spans="1:32" s="11" customFormat="1" ht="15">
      <c r="A61" s="7"/>
      <c r="B61" s="12">
        <v>263</v>
      </c>
      <c r="C61" s="13">
        <v>245.73620000000003</v>
      </c>
      <c r="D61" s="10">
        <v>13.763799999999975</v>
      </c>
      <c r="E61" s="7"/>
      <c r="F61" s="12">
        <v>262</v>
      </c>
      <c r="G61" s="13">
        <v>245.6497</v>
      </c>
      <c r="H61" s="10">
        <v>13.850300000000004</v>
      </c>
      <c r="I61" s="7"/>
      <c r="J61" s="12">
        <v>261</v>
      </c>
      <c r="K61" s="13">
        <v>245.70909999999998</v>
      </c>
      <c r="L61" s="10">
        <v>13.790900000000022</v>
      </c>
      <c r="M61" s="7"/>
      <c r="N61" s="12">
        <v>262</v>
      </c>
      <c r="O61" s="13">
        <v>245.33319999999998</v>
      </c>
      <c r="P61" s="10">
        <v>14.166800000000023</v>
      </c>
      <c r="Q61" s="7"/>
      <c r="R61" s="12">
        <v>262</v>
      </c>
      <c r="S61" s="13">
        <v>245.36300000000003</v>
      </c>
      <c r="T61" s="10">
        <v>14.136999999999972</v>
      </c>
      <c r="U61" s="7"/>
      <c r="V61" s="12">
        <v>262</v>
      </c>
      <c r="W61" s="13">
        <v>245.20609999999996</v>
      </c>
      <c r="X61" s="10">
        <v>14.301999999999992</v>
      </c>
      <c r="Y61" s="7"/>
      <c r="Z61" s="12">
        <v>262</v>
      </c>
      <c r="AA61" s="13">
        <v>244.98979999999997</v>
      </c>
      <c r="AB61" s="10">
        <v>14.499400000000009</v>
      </c>
      <c r="AC61" s="7"/>
      <c r="AD61" s="12">
        <v>262</v>
      </c>
      <c r="AE61" s="13">
        <v>245.13590000000002</v>
      </c>
      <c r="AF61" s="10">
        <v>14.477600000000024</v>
      </c>
    </row>
    <row r="62" spans="1:32" s="11" customFormat="1" ht="15">
      <c r="A62" s="7"/>
      <c r="B62" s="12">
        <v>280</v>
      </c>
      <c r="C62" s="13">
        <v>244.50050000000002</v>
      </c>
      <c r="D62" s="10">
        <v>14.999499999999983</v>
      </c>
      <c r="E62" s="7"/>
      <c r="F62" s="12">
        <v>280</v>
      </c>
      <c r="G62" s="13">
        <v>244.3138</v>
      </c>
      <c r="H62" s="10">
        <v>15.186200000000014</v>
      </c>
      <c r="I62" s="7"/>
      <c r="J62" s="12">
        <v>280</v>
      </c>
      <c r="K62" s="13">
        <v>244.33539999999996</v>
      </c>
      <c r="L62" s="10">
        <v>15.164600000000036</v>
      </c>
      <c r="M62" s="7"/>
      <c r="N62" s="12">
        <v>280</v>
      </c>
      <c r="O62" s="13">
        <v>244.23809999999997</v>
      </c>
      <c r="P62" s="10">
        <v>15.261900000000026</v>
      </c>
      <c r="Q62" s="7"/>
      <c r="R62" s="12">
        <v>280</v>
      </c>
      <c r="S62" s="13">
        <v>244.15160000000003</v>
      </c>
      <c r="T62" s="10">
        <v>15.34839999999997</v>
      </c>
      <c r="U62" s="7"/>
      <c r="V62" s="12">
        <v>280</v>
      </c>
      <c r="W62" s="13">
        <v>244.11639999999997</v>
      </c>
      <c r="X62" s="10">
        <v>15.391699999999986</v>
      </c>
      <c r="Y62" s="7"/>
      <c r="Z62" s="12">
        <v>280</v>
      </c>
      <c r="AA62" s="13">
        <v>243.93519999999998</v>
      </c>
      <c r="AB62" s="10">
        <v>15.554000000000002</v>
      </c>
      <c r="AC62" s="7"/>
      <c r="AD62" s="12">
        <v>280</v>
      </c>
      <c r="AE62" s="13">
        <v>244.22190000000003</v>
      </c>
      <c r="AF62" s="10">
        <v>15.391600000000011</v>
      </c>
    </row>
    <row r="63" spans="1:32" s="11" customFormat="1" ht="15">
      <c r="A63" s="7"/>
      <c r="B63" s="12">
        <v>306</v>
      </c>
      <c r="C63" s="13">
        <v>243.44590000000002</v>
      </c>
      <c r="D63" s="10">
        <v>16.054099999999977</v>
      </c>
      <c r="E63" s="7"/>
      <c r="F63" s="12">
        <v>306</v>
      </c>
      <c r="G63" s="13">
        <v>243.097</v>
      </c>
      <c r="H63" s="10">
        <v>16.40299999999999</v>
      </c>
      <c r="I63" s="7"/>
      <c r="J63" s="12">
        <v>306</v>
      </c>
      <c r="K63" s="13">
        <v>242.905</v>
      </c>
      <c r="L63" s="10">
        <v>16.595</v>
      </c>
      <c r="M63" s="7"/>
      <c r="N63" s="12">
        <v>310</v>
      </c>
      <c r="O63" s="13">
        <v>242.85089999999997</v>
      </c>
      <c r="P63" s="10">
        <v>16.649100000000033</v>
      </c>
      <c r="Q63" s="7"/>
      <c r="R63" s="12">
        <v>306</v>
      </c>
      <c r="S63" s="13">
        <v>242.8725</v>
      </c>
      <c r="T63" s="10">
        <v>16.6275</v>
      </c>
      <c r="U63" s="7"/>
      <c r="V63" s="12">
        <v>306</v>
      </c>
      <c r="W63" s="13">
        <v>242.69129999999998</v>
      </c>
      <c r="X63" s="10">
        <v>16.816799999999972</v>
      </c>
      <c r="Y63" s="7"/>
      <c r="Z63" s="12">
        <v>306</v>
      </c>
      <c r="AA63" s="13">
        <v>242.43449999999999</v>
      </c>
      <c r="AB63" s="10">
        <v>17.054699999999997</v>
      </c>
      <c r="AC63" s="7"/>
      <c r="AD63" s="12">
        <v>304</v>
      </c>
      <c r="AE63" s="13">
        <v>242.45880000000002</v>
      </c>
      <c r="AF63" s="10">
        <v>17.15470000000002</v>
      </c>
    </row>
    <row r="64" spans="1:32" s="11" customFormat="1" ht="15">
      <c r="A64" s="7"/>
      <c r="B64" s="12">
        <v>331</v>
      </c>
      <c r="C64" s="13">
        <v>241.75580000000002</v>
      </c>
      <c r="D64" s="10">
        <v>17.744199999999978</v>
      </c>
      <c r="E64" s="7"/>
      <c r="F64" s="12">
        <v>332</v>
      </c>
      <c r="G64" s="13">
        <v>241.4854</v>
      </c>
      <c r="H64" s="10">
        <v>18.0146</v>
      </c>
      <c r="I64" s="7"/>
      <c r="J64" s="12">
        <v>331</v>
      </c>
      <c r="K64" s="13">
        <v>241.39339999999999</v>
      </c>
      <c r="L64" s="10">
        <v>18.106600000000014</v>
      </c>
      <c r="M64" s="7"/>
      <c r="N64" s="12">
        <v>332</v>
      </c>
      <c r="O64" s="13">
        <v>241.2825</v>
      </c>
      <c r="P64" s="10">
        <v>18.2175</v>
      </c>
      <c r="Q64" s="7"/>
      <c r="R64" s="12">
        <v>331</v>
      </c>
      <c r="S64" s="13">
        <v>241.23920000000004</v>
      </c>
      <c r="T64" s="10">
        <v>18.26079999999996</v>
      </c>
      <c r="U64" s="7"/>
      <c r="V64" s="12">
        <v>332</v>
      </c>
      <c r="W64" s="13">
        <v>241.10399999999998</v>
      </c>
      <c r="X64" s="10">
        <v>18.40409999999997</v>
      </c>
      <c r="Y64" s="7"/>
      <c r="Z64" s="12">
        <v>332</v>
      </c>
      <c r="AA64" s="13">
        <v>241.21759999999998</v>
      </c>
      <c r="AB64" s="10">
        <v>18.271600000000007</v>
      </c>
      <c r="AC64" s="7"/>
      <c r="AD64" s="12">
        <v>330</v>
      </c>
      <c r="AE64" s="13">
        <v>241.32310000000004</v>
      </c>
      <c r="AF64" s="10">
        <v>18.290400000000005</v>
      </c>
    </row>
    <row r="65" spans="1:32" s="11" customFormat="1" ht="15.75" thickBot="1">
      <c r="A65" s="7"/>
      <c r="B65" s="14">
        <v>358</v>
      </c>
      <c r="C65" s="107">
        <v>240.44160000000002</v>
      </c>
      <c r="D65" s="108">
        <v>19.058399999999978</v>
      </c>
      <c r="E65" s="7"/>
      <c r="F65" s="14">
        <v>357</v>
      </c>
      <c r="G65" s="107">
        <v>240.4335</v>
      </c>
      <c r="H65" s="108">
        <v>19.06649999999999</v>
      </c>
      <c r="I65" s="7"/>
      <c r="J65" s="14">
        <v>357</v>
      </c>
      <c r="K65" s="107">
        <v>240.40909999999997</v>
      </c>
      <c r="L65" s="108">
        <v>19.090900000000033</v>
      </c>
      <c r="M65" s="7"/>
      <c r="N65" s="14">
        <v>357</v>
      </c>
      <c r="O65" s="107">
        <v>240.33069999999998</v>
      </c>
      <c r="P65" s="108">
        <v>19.16930000000002</v>
      </c>
      <c r="Q65" s="7"/>
      <c r="R65" s="14">
        <v>357</v>
      </c>
      <c r="S65" s="107">
        <v>240.20630000000003</v>
      </c>
      <c r="T65" s="108">
        <v>19.293699999999973</v>
      </c>
      <c r="U65" s="7"/>
      <c r="V65" s="14">
        <v>357</v>
      </c>
      <c r="W65" s="107">
        <v>240.19009999999997</v>
      </c>
      <c r="X65" s="108">
        <v>19.317999999999984</v>
      </c>
      <c r="Y65" s="7"/>
      <c r="Z65" s="14">
        <v>357</v>
      </c>
      <c r="AA65" s="107">
        <v>240.17649999999998</v>
      </c>
      <c r="AB65" s="108">
        <v>19.312700000000007</v>
      </c>
      <c r="AC65" s="7"/>
      <c r="AD65" s="14">
        <v>357</v>
      </c>
      <c r="AE65" s="107">
        <v>240.17920000000004</v>
      </c>
      <c r="AF65" s="108">
        <v>19.434300000000007</v>
      </c>
    </row>
    <row r="66" spans="1:31" s="16" customFormat="1" ht="18.75" thickBot="1">
      <c r="A66" s="15"/>
      <c r="B66" s="16" t="s">
        <v>25</v>
      </c>
      <c r="C66" s="17">
        <v>19.043306991379715</v>
      </c>
      <c r="E66" s="15"/>
      <c r="F66" s="16" t="s">
        <v>25</v>
      </c>
      <c r="G66" s="17">
        <v>18.877144670414403</v>
      </c>
      <c r="I66" s="15"/>
      <c r="J66" s="16" t="s">
        <v>25</v>
      </c>
      <c r="K66" s="17">
        <v>18.65323549543697</v>
      </c>
      <c r="M66" s="15"/>
      <c r="N66" s="16" t="s">
        <v>25</v>
      </c>
      <c r="O66" s="17">
        <v>18.68589425339691</v>
      </c>
      <c r="Q66" s="15"/>
      <c r="R66" s="16" t="s">
        <v>25</v>
      </c>
      <c r="S66" s="17">
        <v>18.57993021616477</v>
      </c>
      <c r="U66" s="15"/>
      <c r="V66" s="16" t="s">
        <v>25</v>
      </c>
      <c r="W66" s="17">
        <v>18.476636622953084</v>
      </c>
      <c r="Y66" s="15"/>
      <c r="Z66" s="16" t="s">
        <v>25</v>
      </c>
      <c r="AA66" s="17">
        <v>18.36777660639662</v>
      </c>
      <c r="AC66" s="15"/>
      <c r="AD66" s="16" t="s">
        <v>25</v>
      </c>
      <c r="AE66" s="17">
        <v>18.340361455971422</v>
      </c>
    </row>
    <row r="67" spans="1:32" s="5" customFormat="1" ht="15">
      <c r="A67" s="6"/>
      <c r="B67" s="8" t="s">
        <v>1</v>
      </c>
      <c r="C67" s="8" t="s">
        <v>39</v>
      </c>
      <c r="D67" s="8" t="s">
        <v>2</v>
      </c>
      <c r="E67" s="6"/>
      <c r="F67" s="8" t="s">
        <v>1</v>
      </c>
      <c r="G67" s="8" t="s">
        <v>39</v>
      </c>
      <c r="H67" s="8" t="s">
        <v>2</v>
      </c>
      <c r="I67" s="6"/>
      <c r="J67" s="8" t="s">
        <v>1</v>
      </c>
      <c r="K67" s="8" t="s">
        <v>39</v>
      </c>
      <c r="L67" s="8" t="s">
        <v>2</v>
      </c>
      <c r="N67" s="8" t="s">
        <v>1</v>
      </c>
      <c r="O67" s="8" t="s">
        <v>39</v>
      </c>
      <c r="P67" s="8" t="s">
        <v>2</v>
      </c>
      <c r="Q67" s="6"/>
      <c r="R67" s="8" t="s">
        <v>1</v>
      </c>
      <c r="S67" s="8" t="s">
        <v>39</v>
      </c>
      <c r="T67" s="8" t="s">
        <v>2</v>
      </c>
      <c r="U67" s="6"/>
      <c r="V67" s="8" t="s">
        <v>1</v>
      </c>
      <c r="W67" s="8" t="s">
        <v>39</v>
      </c>
      <c r="X67" s="8" t="s">
        <v>2</v>
      </c>
      <c r="Z67" s="8" t="s">
        <v>1</v>
      </c>
      <c r="AA67" s="8" t="s">
        <v>39</v>
      </c>
      <c r="AB67" s="8" t="s">
        <v>2</v>
      </c>
      <c r="AC67" s="6"/>
      <c r="AD67" s="8" t="s">
        <v>1</v>
      </c>
      <c r="AE67" s="8" t="s">
        <v>39</v>
      </c>
      <c r="AF67" s="8" t="s">
        <v>2</v>
      </c>
    </row>
    <row r="68" spans="1:32" s="5" customFormat="1" ht="15.75" thickBot="1">
      <c r="A68" s="6"/>
      <c r="B68" s="14" t="s">
        <v>62</v>
      </c>
      <c r="C68" s="14" t="s">
        <v>57</v>
      </c>
      <c r="D68" s="14" t="s">
        <v>44</v>
      </c>
      <c r="E68" s="6"/>
      <c r="F68" s="14" t="s">
        <v>63</v>
      </c>
      <c r="G68" s="14" t="s">
        <v>57</v>
      </c>
      <c r="H68" s="14" t="s">
        <v>44</v>
      </c>
      <c r="I68" s="6"/>
      <c r="J68" s="14" t="s">
        <v>64</v>
      </c>
      <c r="K68" s="14" t="s">
        <v>57</v>
      </c>
      <c r="L68" s="14" t="s">
        <v>44</v>
      </c>
      <c r="N68" s="14" t="s">
        <v>65</v>
      </c>
      <c r="O68" s="14" t="s">
        <v>57</v>
      </c>
      <c r="P68" s="14" t="s">
        <v>44</v>
      </c>
      <c r="Q68" s="6"/>
      <c r="R68" s="14" t="s">
        <v>66</v>
      </c>
      <c r="S68" s="14" t="s">
        <v>57</v>
      </c>
      <c r="T68" s="14" t="s">
        <v>44</v>
      </c>
      <c r="U68" s="6"/>
      <c r="V68" s="14" t="s">
        <v>67</v>
      </c>
      <c r="W68" s="14" t="s">
        <v>57</v>
      </c>
      <c r="X68" s="14" t="s">
        <v>44</v>
      </c>
      <c r="Z68" s="14" t="s">
        <v>68</v>
      </c>
      <c r="AA68" s="14" t="s">
        <v>57</v>
      </c>
      <c r="AB68" s="14" t="s">
        <v>44</v>
      </c>
      <c r="AC68" s="6"/>
      <c r="AD68" s="14" t="s">
        <v>69</v>
      </c>
      <c r="AE68" s="14" t="s">
        <v>57</v>
      </c>
      <c r="AF68" s="14" t="s">
        <v>44</v>
      </c>
    </row>
    <row r="69" spans="1:32" s="5" customFormat="1" ht="15">
      <c r="A69" s="6"/>
      <c r="B69" s="12" t="s">
        <v>0</v>
      </c>
      <c r="C69" s="87" t="s">
        <v>6</v>
      </c>
      <c r="D69" s="12" t="s">
        <v>15</v>
      </c>
      <c r="F69" s="12" t="s">
        <v>0</v>
      </c>
      <c r="G69" s="87" t="s">
        <v>6</v>
      </c>
      <c r="H69" s="12" t="s">
        <v>15</v>
      </c>
      <c r="I69" s="6"/>
      <c r="J69" s="12" t="s">
        <v>0</v>
      </c>
      <c r="K69" s="87" t="s">
        <v>6</v>
      </c>
      <c r="L69" s="12" t="s">
        <v>15</v>
      </c>
      <c r="N69" s="12" t="s">
        <v>0</v>
      </c>
      <c r="O69" s="87" t="s">
        <v>6</v>
      </c>
      <c r="P69" s="12" t="s">
        <v>15</v>
      </c>
      <c r="Q69" s="6"/>
      <c r="R69" s="12" t="s">
        <v>0</v>
      </c>
      <c r="S69" s="87" t="s">
        <v>6</v>
      </c>
      <c r="T69" s="12" t="s">
        <v>15</v>
      </c>
      <c r="U69" s="6"/>
      <c r="V69" s="12" t="s">
        <v>0</v>
      </c>
      <c r="W69" s="87" t="s">
        <v>6</v>
      </c>
      <c r="X69" s="12" t="s">
        <v>15</v>
      </c>
      <c r="Z69" s="12" t="s">
        <v>0</v>
      </c>
      <c r="AA69" s="87" t="s">
        <v>6</v>
      </c>
      <c r="AB69" s="12" t="s">
        <v>15</v>
      </c>
      <c r="AC69" s="6"/>
      <c r="AD69" s="12" t="s">
        <v>0</v>
      </c>
      <c r="AE69" s="87" t="s">
        <v>6</v>
      </c>
      <c r="AF69" s="12" t="s">
        <v>15</v>
      </c>
    </row>
    <row r="70" spans="1:32" s="5" customFormat="1" ht="15.75" thickBot="1">
      <c r="A70" s="6"/>
      <c r="B70" s="88" t="s">
        <v>3</v>
      </c>
      <c r="C70" s="89" t="s">
        <v>4</v>
      </c>
      <c r="D70" s="14" t="s">
        <v>4</v>
      </c>
      <c r="E70" s="6"/>
      <c r="F70" s="88" t="s">
        <v>3</v>
      </c>
      <c r="G70" s="89" t="s">
        <v>4</v>
      </c>
      <c r="H70" s="14" t="s">
        <v>4</v>
      </c>
      <c r="I70" s="6"/>
      <c r="J70" s="88" t="s">
        <v>3</v>
      </c>
      <c r="K70" s="89" t="s">
        <v>4</v>
      </c>
      <c r="L70" s="14" t="s">
        <v>4</v>
      </c>
      <c r="N70" s="88" t="s">
        <v>3</v>
      </c>
      <c r="O70" s="89" t="s">
        <v>4</v>
      </c>
      <c r="P70" s="14" t="s">
        <v>4</v>
      </c>
      <c r="Q70" s="6"/>
      <c r="R70" s="88" t="s">
        <v>3</v>
      </c>
      <c r="S70" s="89" t="s">
        <v>4</v>
      </c>
      <c r="T70" s="14" t="s">
        <v>4</v>
      </c>
      <c r="U70" s="6"/>
      <c r="V70" s="88" t="s">
        <v>3</v>
      </c>
      <c r="W70" s="89" t="s">
        <v>4</v>
      </c>
      <c r="X70" s="14" t="s">
        <v>4</v>
      </c>
      <c r="Z70" s="88" t="s">
        <v>3</v>
      </c>
      <c r="AA70" s="89" t="s">
        <v>4</v>
      </c>
      <c r="AB70" s="14" t="s">
        <v>4</v>
      </c>
      <c r="AC70" s="6"/>
      <c r="AD70" s="88" t="s">
        <v>3</v>
      </c>
      <c r="AE70" s="89" t="s">
        <v>4</v>
      </c>
      <c r="AF70" s="14" t="s">
        <v>4</v>
      </c>
    </row>
    <row r="71" spans="1:32" s="11" customFormat="1" ht="15">
      <c r="A71" s="7"/>
      <c r="B71" s="8">
        <v>2</v>
      </c>
      <c r="C71" s="9">
        <v>260.2058</v>
      </c>
      <c r="D71" s="10">
        <v>0</v>
      </c>
      <c r="E71" s="7"/>
      <c r="F71" s="8">
        <v>2</v>
      </c>
      <c r="G71" s="9">
        <v>260.2869</v>
      </c>
      <c r="H71" s="10">
        <v>0</v>
      </c>
      <c r="I71" s="7"/>
      <c r="J71" s="8">
        <v>2</v>
      </c>
      <c r="K71" s="9">
        <v>260.3193</v>
      </c>
      <c r="L71" s="10">
        <v>0</v>
      </c>
      <c r="M71" s="7"/>
      <c r="N71" s="8">
        <v>2</v>
      </c>
      <c r="O71" s="9">
        <v>260.43289999999996</v>
      </c>
      <c r="P71" s="10">
        <v>0</v>
      </c>
      <c r="Q71" s="7"/>
      <c r="R71" s="8">
        <v>2</v>
      </c>
      <c r="S71" s="9">
        <v>260.3788</v>
      </c>
      <c r="T71" s="10">
        <v>0</v>
      </c>
      <c r="U71" s="7"/>
      <c r="V71" s="8">
        <v>2</v>
      </c>
      <c r="W71" s="9">
        <v>260.4735</v>
      </c>
      <c r="X71" s="10">
        <v>0</v>
      </c>
      <c r="Y71" s="7"/>
      <c r="Z71" s="8">
        <v>1</v>
      </c>
      <c r="AA71" s="9">
        <v>260.4491</v>
      </c>
      <c r="AB71" s="10">
        <v>0</v>
      </c>
      <c r="AC71" s="7"/>
      <c r="AD71" s="8">
        <v>2</v>
      </c>
      <c r="AE71" s="9">
        <v>260.50050000000005</v>
      </c>
      <c r="AF71" s="10">
        <v>0</v>
      </c>
    </row>
    <row r="72" spans="1:32" s="11" customFormat="1" ht="15">
      <c r="A72" s="7"/>
      <c r="B72" s="12">
        <v>38</v>
      </c>
      <c r="C72" s="13">
        <v>258.1994</v>
      </c>
      <c r="D72" s="10">
        <v>2.006399999999985</v>
      </c>
      <c r="E72" s="7"/>
      <c r="F72" s="12">
        <v>36</v>
      </c>
      <c r="G72" s="13">
        <v>258.1263</v>
      </c>
      <c r="H72" s="10">
        <v>2.160599999999988</v>
      </c>
      <c r="I72" s="7"/>
      <c r="J72" s="12">
        <v>36</v>
      </c>
      <c r="K72" s="13">
        <v>257.98839999999996</v>
      </c>
      <c r="L72" s="10">
        <v>2.3309000000000424</v>
      </c>
      <c r="M72" s="7"/>
      <c r="N72" s="12">
        <v>37</v>
      </c>
      <c r="O72" s="13">
        <v>258.0911</v>
      </c>
      <c r="P72" s="10">
        <v>2.341799999999978</v>
      </c>
      <c r="Q72" s="7"/>
      <c r="R72" s="12">
        <v>37</v>
      </c>
      <c r="S72" s="13">
        <v>258.0722</v>
      </c>
      <c r="T72" s="10">
        <v>2.306600000000003</v>
      </c>
      <c r="U72" s="7"/>
      <c r="V72" s="12">
        <v>36</v>
      </c>
      <c r="W72" s="13">
        <v>258.1993</v>
      </c>
      <c r="X72" s="10">
        <v>2.2742000000000075</v>
      </c>
      <c r="Y72" s="7"/>
      <c r="Z72" s="12">
        <v>36</v>
      </c>
      <c r="AA72" s="13">
        <v>258.248</v>
      </c>
      <c r="AB72" s="10">
        <v>2.2010999999999967</v>
      </c>
      <c r="AC72" s="7"/>
      <c r="AD72" s="12">
        <v>36</v>
      </c>
      <c r="AE72" s="13">
        <v>258.18580000000003</v>
      </c>
      <c r="AF72" s="10">
        <v>2.314700000000016</v>
      </c>
    </row>
    <row r="73" spans="1:32" s="11" customFormat="1" ht="15">
      <c r="A73" s="7"/>
      <c r="B73" s="12">
        <v>60</v>
      </c>
      <c r="C73" s="13">
        <v>256.3362</v>
      </c>
      <c r="D73" s="10">
        <v>3.8695999999999913</v>
      </c>
      <c r="E73" s="7"/>
      <c r="F73" s="12">
        <v>60</v>
      </c>
      <c r="G73" s="13">
        <v>256.32</v>
      </c>
      <c r="H73" s="10">
        <v>3.9669000000000096</v>
      </c>
      <c r="I73" s="7"/>
      <c r="J73" s="12">
        <v>59</v>
      </c>
      <c r="K73" s="13">
        <v>256.23069999999996</v>
      </c>
      <c r="L73" s="10">
        <v>4.088600000000042</v>
      </c>
      <c r="M73" s="7"/>
      <c r="N73" s="12">
        <v>60</v>
      </c>
      <c r="O73" s="13">
        <v>256.19829999999996</v>
      </c>
      <c r="P73" s="10">
        <v>4.2346</v>
      </c>
      <c r="Q73" s="7"/>
      <c r="R73" s="12">
        <v>60</v>
      </c>
      <c r="S73" s="13">
        <v>256.27130000000005</v>
      </c>
      <c r="T73" s="10">
        <v>4.107499999999959</v>
      </c>
      <c r="U73" s="7"/>
      <c r="V73" s="12">
        <v>59</v>
      </c>
      <c r="W73" s="13">
        <v>256.32539999999995</v>
      </c>
      <c r="X73" s="10">
        <v>4.148100000000056</v>
      </c>
      <c r="Y73" s="7"/>
      <c r="Z73" s="12">
        <v>60</v>
      </c>
      <c r="AA73" s="13">
        <v>256.41459999999995</v>
      </c>
      <c r="AB73" s="10">
        <v>4.034500000000037</v>
      </c>
      <c r="AC73" s="7"/>
      <c r="AD73" s="12">
        <v>59</v>
      </c>
      <c r="AE73" s="13">
        <v>256.3578</v>
      </c>
      <c r="AF73" s="10">
        <v>4.142700000000048</v>
      </c>
    </row>
    <row r="74" spans="1:32" s="11" customFormat="1" ht="15">
      <c r="A74" s="7"/>
      <c r="B74" s="12">
        <v>87</v>
      </c>
      <c r="C74" s="13">
        <v>254.8274</v>
      </c>
      <c r="D74" s="10">
        <v>5.378399999999999</v>
      </c>
      <c r="E74" s="7"/>
      <c r="F74" s="12">
        <v>87</v>
      </c>
      <c r="G74" s="13">
        <v>254.82459999999998</v>
      </c>
      <c r="H74" s="10">
        <v>5.4623000000000275</v>
      </c>
      <c r="I74" s="7"/>
      <c r="J74" s="12">
        <v>85</v>
      </c>
      <c r="K74" s="13">
        <v>254.83</v>
      </c>
      <c r="L74" s="10">
        <v>5.489300000000014</v>
      </c>
      <c r="M74" s="7"/>
      <c r="N74" s="12">
        <v>87</v>
      </c>
      <c r="O74" s="13">
        <v>254.7516</v>
      </c>
      <c r="P74" s="10">
        <v>5.681299999999965</v>
      </c>
      <c r="Q74" s="7"/>
      <c r="R74" s="12">
        <v>87</v>
      </c>
      <c r="S74" s="13">
        <v>254.68940000000003</v>
      </c>
      <c r="T74" s="10">
        <v>5.689399999999978</v>
      </c>
      <c r="U74" s="7"/>
      <c r="V74" s="12">
        <v>86</v>
      </c>
      <c r="W74" s="13">
        <v>254.81109999999995</v>
      </c>
      <c r="X74" s="10">
        <v>5.662400000000048</v>
      </c>
      <c r="Y74" s="7"/>
      <c r="Z74" s="12">
        <v>87</v>
      </c>
      <c r="AA74" s="13">
        <v>254.60019999999997</v>
      </c>
      <c r="AB74" s="10">
        <v>5.848900000000015</v>
      </c>
      <c r="AC74" s="7"/>
      <c r="AD74" s="12">
        <v>85</v>
      </c>
      <c r="AE74" s="13">
        <v>254.76510000000002</v>
      </c>
      <c r="AF74" s="10">
        <v>5.735400000000027</v>
      </c>
    </row>
    <row r="75" spans="1:32" s="11" customFormat="1" ht="15">
      <c r="A75" s="7"/>
      <c r="B75" s="12">
        <v>116</v>
      </c>
      <c r="C75" s="13">
        <v>253.67</v>
      </c>
      <c r="D75" s="10">
        <v>6.535799999999995</v>
      </c>
      <c r="E75" s="7"/>
      <c r="F75" s="12">
        <v>115</v>
      </c>
      <c r="G75" s="13">
        <v>253.6132</v>
      </c>
      <c r="H75" s="10">
        <v>6.673699999999997</v>
      </c>
      <c r="I75" s="7"/>
      <c r="J75" s="12">
        <v>115</v>
      </c>
      <c r="K75" s="13">
        <v>253.42659999999995</v>
      </c>
      <c r="L75" s="10">
        <v>6.892700000000048</v>
      </c>
      <c r="M75" s="7"/>
      <c r="N75" s="12">
        <v>115</v>
      </c>
      <c r="O75" s="13">
        <v>253.92949999999996</v>
      </c>
      <c r="P75" s="10">
        <v>6.503399999999999</v>
      </c>
      <c r="Q75" s="7"/>
      <c r="R75" s="12">
        <v>115</v>
      </c>
      <c r="S75" s="13">
        <v>253.459</v>
      </c>
      <c r="T75" s="10">
        <v>6.919800000000009</v>
      </c>
      <c r="U75" s="7"/>
      <c r="V75" s="12">
        <v>115</v>
      </c>
      <c r="W75" s="13">
        <v>253.42929999999996</v>
      </c>
      <c r="X75" s="10">
        <v>7.044200000000046</v>
      </c>
      <c r="Y75" s="7"/>
      <c r="Z75" s="12">
        <v>115</v>
      </c>
      <c r="AA75" s="13">
        <v>253.48879999999997</v>
      </c>
      <c r="AB75" s="10">
        <v>6.960300000000018</v>
      </c>
      <c r="AC75" s="7"/>
      <c r="AD75" s="12">
        <v>115</v>
      </c>
      <c r="AE75" s="13">
        <v>253.3698</v>
      </c>
      <c r="AF75" s="10">
        <v>7.130700000000047</v>
      </c>
    </row>
    <row r="76" spans="1:32" s="11" customFormat="1" ht="15">
      <c r="A76" s="7"/>
      <c r="B76" s="12">
        <v>144</v>
      </c>
      <c r="C76" s="13">
        <v>252.0611</v>
      </c>
      <c r="D76" s="10">
        <v>8.1447</v>
      </c>
      <c r="E76" s="7"/>
      <c r="F76" s="12">
        <v>144</v>
      </c>
      <c r="G76" s="13">
        <v>252.0394</v>
      </c>
      <c r="H76" s="10">
        <v>8.2475</v>
      </c>
      <c r="I76" s="7"/>
      <c r="J76" s="12">
        <v>143</v>
      </c>
      <c r="K76" s="13">
        <v>251.80679999999995</v>
      </c>
      <c r="L76" s="10">
        <v>8.512500000000045</v>
      </c>
      <c r="M76" s="7"/>
      <c r="N76" s="12">
        <v>143</v>
      </c>
      <c r="O76" s="13">
        <v>251.8014</v>
      </c>
      <c r="P76" s="10">
        <v>8.63149999999996</v>
      </c>
      <c r="Q76" s="7"/>
      <c r="R76" s="12">
        <v>144</v>
      </c>
      <c r="S76" s="13">
        <v>251.81220000000002</v>
      </c>
      <c r="T76" s="10">
        <v>8.566599999999994</v>
      </c>
      <c r="U76" s="7"/>
      <c r="V76" s="12">
        <v>144</v>
      </c>
      <c r="W76" s="13">
        <v>251.5716</v>
      </c>
      <c r="X76" s="10">
        <v>8.901900000000012</v>
      </c>
      <c r="Y76" s="7"/>
      <c r="Z76" s="12">
        <v>144</v>
      </c>
      <c r="AA76" s="13">
        <v>251.75269999999995</v>
      </c>
      <c r="AB76" s="10">
        <v>8.69640000000004</v>
      </c>
      <c r="AC76" s="7"/>
      <c r="AD76" s="12">
        <v>143</v>
      </c>
      <c r="AE76" s="13">
        <v>251.75280000000004</v>
      </c>
      <c r="AF76" s="10">
        <v>8.747700000000009</v>
      </c>
    </row>
    <row r="77" spans="1:32" s="11" customFormat="1" ht="15">
      <c r="A77" s="7"/>
      <c r="B77" s="12">
        <v>170</v>
      </c>
      <c r="C77" s="13">
        <v>251.09840000000003</v>
      </c>
      <c r="D77" s="10">
        <v>9.107399999999984</v>
      </c>
      <c r="E77" s="7"/>
      <c r="F77" s="12">
        <v>170</v>
      </c>
      <c r="G77" s="13">
        <v>250.8063</v>
      </c>
      <c r="H77" s="10">
        <v>9.48060000000001</v>
      </c>
      <c r="I77" s="7"/>
      <c r="J77" s="12">
        <v>169</v>
      </c>
      <c r="K77" s="13">
        <v>250.71169999999998</v>
      </c>
      <c r="L77" s="10">
        <v>9.60760000000002</v>
      </c>
      <c r="M77" s="7"/>
      <c r="N77" s="12">
        <v>169</v>
      </c>
      <c r="O77" s="13">
        <v>250.8225</v>
      </c>
      <c r="P77" s="10">
        <v>9.610399999999998</v>
      </c>
      <c r="Q77" s="7"/>
      <c r="R77" s="12">
        <v>170</v>
      </c>
      <c r="S77" s="13">
        <v>250.81170000000003</v>
      </c>
      <c r="T77" s="10">
        <v>9.567099999999982</v>
      </c>
      <c r="U77" s="7"/>
      <c r="V77" s="12">
        <v>170</v>
      </c>
      <c r="W77" s="13">
        <v>250.7847</v>
      </c>
      <c r="X77" s="10">
        <v>9.688800000000015</v>
      </c>
      <c r="Y77" s="7"/>
      <c r="Z77" s="12">
        <v>170</v>
      </c>
      <c r="AA77" s="13">
        <v>250.81169999999997</v>
      </c>
      <c r="AB77" s="10">
        <v>9.637400000000014</v>
      </c>
      <c r="AC77" s="7"/>
      <c r="AD77" s="12">
        <v>167</v>
      </c>
      <c r="AE77" s="13">
        <v>250.86040000000003</v>
      </c>
      <c r="AF77" s="10">
        <v>9.640100000000018</v>
      </c>
    </row>
    <row r="78" spans="1:32" s="11" customFormat="1" ht="15">
      <c r="A78" s="7"/>
      <c r="B78" s="12">
        <v>183</v>
      </c>
      <c r="C78" s="13">
        <v>250.3737</v>
      </c>
      <c r="D78" s="10">
        <v>9.832099999999997</v>
      </c>
      <c r="E78" s="7"/>
      <c r="F78" s="12">
        <v>183</v>
      </c>
      <c r="G78" s="13">
        <v>250.0276</v>
      </c>
      <c r="H78" s="10">
        <v>10.259299999999996</v>
      </c>
      <c r="I78" s="7"/>
      <c r="J78" s="12">
        <v>183</v>
      </c>
      <c r="K78" s="13">
        <v>249.96259999999998</v>
      </c>
      <c r="L78" s="10">
        <v>10.356700000000018</v>
      </c>
      <c r="M78" s="7"/>
      <c r="N78" s="12">
        <v>183</v>
      </c>
      <c r="O78" s="13">
        <v>249.85989999999998</v>
      </c>
      <c r="P78" s="10">
        <v>10.572999999999979</v>
      </c>
      <c r="Q78" s="7"/>
      <c r="R78" s="12">
        <v>183</v>
      </c>
      <c r="S78" s="13">
        <v>249.76520000000002</v>
      </c>
      <c r="T78" s="10">
        <v>10.613599999999991</v>
      </c>
      <c r="U78" s="7"/>
      <c r="V78" s="12">
        <v>184</v>
      </c>
      <c r="W78" s="13">
        <v>249.76789999999997</v>
      </c>
      <c r="X78" s="10">
        <v>10.705600000000032</v>
      </c>
      <c r="Y78" s="7"/>
      <c r="Z78" s="12">
        <v>184</v>
      </c>
      <c r="AA78" s="13">
        <v>249.98969999999997</v>
      </c>
      <c r="AB78" s="10">
        <v>10.459400000000016</v>
      </c>
      <c r="AC78" s="7"/>
      <c r="AD78" s="12">
        <v>183</v>
      </c>
      <c r="AE78" s="13">
        <v>249.6922</v>
      </c>
      <c r="AF78" s="10">
        <v>10.808300000000031</v>
      </c>
    </row>
    <row r="79" spans="1:32" s="11" customFormat="1" ht="15">
      <c r="A79" s="7"/>
      <c r="B79" s="12">
        <v>209</v>
      </c>
      <c r="C79" s="13">
        <v>248.87570000000002</v>
      </c>
      <c r="D79" s="10">
        <v>11.330099999999987</v>
      </c>
      <c r="E79" s="7"/>
      <c r="F79" s="12">
        <v>209</v>
      </c>
      <c r="G79" s="13">
        <v>248.6782</v>
      </c>
      <c r="H79" s="10">
        <v>11.608699999999999</v>
      </c>
      <c r="I79" s="7"/>
      <c r="J79" s="12">
        <v>209</v>
      </c>
      <c r="K79" s="13">
        <v>248.49969999999996</v>
      </c>
      <c r="L79" s="10">
        <v>11.819600000000037</v>
      </c>
      <c r="M79" s="7"/>
      <c r="N79" s="12">
        <v>210</v>
      </c>
      <c r="O79" s="13">
        <v>248.42129999999997</v>
      </c>
      <c r="P79" s="10">
        <v>12.011599999999987</v>
      </c>
      <c r="Q79" s="7"/>
      <c r="R79" s="12">
        <v>209</v>
      </c>
      <c r="S79" s="13">
        <v>248.34290000000001</v>
      </c>
      <c r="T79" s="10">
        <v>12.035899999999998</v>
      </c>
      <c r="U79" s="7"/>
      <c r="V79" s="12">
        <v>209</v>
      </c>
      <c r="W79" s="13">
        <v>248.38889999999998</v>
      </c>
      <c r="X79" s="10">
        <v>12.084600000000023</v>
      </c>
      <c r="Y79" s="7"/>
      <c r="Z79" s="12">
        <v>209</v>
      </c>
      <c r="AA79" s="13">
        <v>248.30229999999997</v>
      </c>
      <c r="AB79" s="10">
        <v>12.146800000000013</v>
      </c>
      <c r="AC79" s="7"/>
      <c r="AD79" s="12">
        <v>209</v>
      </c>
      <c r="AE79" s="13">
        <v>248.36990000000003</v>
      </c>
      <c r="AF79" s="10">
        <v>12.130600000000015</v>
      </c>
    </row>
    <row r="80" spans="1:32" s="11" customFormat="1" ht="15">
      <c r="A80" s="7"/>
      <c r="B80" s="12">
        <v>235</v>
      </c>
      <c r="C80" s="13">
        <v>247.5507</v>
      </c>
      <c r="D80" s="10">
        <v>12.655100000000004</v>
      </c>
      <c r="E80" s="7"/>
      <c r="F80" s="12">
        <v>235</v>
      </c>
      <c r="G80" s="13">
        <v>247.3749</v>
      </c>
      <c r="H80" s="10">
        <v>12.912000000000006</v>
      </c>
      <c r="I80" s="7"/>
      <c r="J80" s="12">
        <v>235</v>
      </c>
      <c r="K80" s="13">
        <v>247.40189999999998</v>
      </c>
      <c r="L80" s="10">
        <v>12.917400000000015</v>
      </c>
      <c r="M80" s="7"/>
      <c r="N80" s="12">
        <v>235</v>
      </c>
      <c r="O80" s="13">
        <v>247.38839999999996</v>
      </c>
      <c r="P80" s="10">
        <v>13.0445</v>
      </c>
      <c r="Q80" s="7"/>
      <c r="R80" s="12">
        <v>236</v>
      </c>
      <c r="S80" s="13">
        <v>247.2829</v>
      </c>
      <c r="T80" s="10">
        <v>13.0959</v>
      </c>
      <c r="U80" s="7"/>
      <c r="V80" s="12">
        <v>235</v>
      </c>
      <c r="W80" s="13">
        <v>247.25039999999998</v>
      </c>
      <c r="X80" s="10">
        <v>13.223100000000017</v>
      </c>
      <c r="Y80" s="7"/>
      <c r="Z80" s="12">
        <v>235</v>
      </c>
      <c r="AA80" s="13">
        <v>247.19639999999998</v>
      </c>
      <c r="AB80" s="10">
        <v>13.252700000000004</v>
      </c>
      <c r="AC80" s="7"/>
      <c r="AD80" s="12">
        <v>232</v>
      </c>
      <c r="AE80" s="13">
        <v>247.07740000000004</v>
      </c>
      <c r="AF80" s="10">
        <v>13.423100000000005</v>
      </c>
    </row>
    <row r="81" spans="1:32" s="11" customFormat="1" ht="15">
      <c r="A81" s="7"/>
      <c r="B81" s="12">
        <v>262</v>
      </c>
      <c r="C81" s="13">
        <v>246.5474</v>
      </c>
      <c r="D81" s="10">
        <v>13.6584</v>
      </c>
      <c r="E81" s="7"/>
      <c r="F81" s="12">
        <v>261</v>
      </c>
      <c r="G81" s="13">
        <v>246.2878</v>
      </c>
      <c r="H81" s="10">
        <v>13.999099999999999</v>
      </c>
      <c r="I81" s="7"/>
      <c r="J81" s="12">
        <v>262</v>
      </c>
      <c r="K81" s="13">
        <v>245.93629999999996</v>
      </c>
      <c r="L81" s="10">
        <v>14.383000000000038</v>
      </c>
      <c r="M81" s="7"/>
      <c r="N81" s="12">
        <v>262</v>
      </c>
      <c r="O81" s="13">
        <v>245.87139999999997</v>
      </c>
      <c r="P81" s="10">
        <v>14.561499999999995</v>
      </c>
      <c r="Q81" s="7"/>
      <c r="R81" s="12">
        <v>262</v>
      </c>
      <c r="S81" s="13">
        <v>245.89300000000003</v>
      </c>
      <c r="T81" s="10">
        <v>14.485799999999983</v>
      </c>
      <c r="U81" s="7"/>
      <c r="V81" s="12">
        <v>262</v>
      </c>
      <c r="W81" s="13">
        <v>245.83619999999996</v>
      </c>
      <c r="X81" s="10">
        <v>14.637300000000039</v>
      </c>
      <c r="Y81" s="7"/>
      <c r="Z81" s="12">
        <v>261</v>
      </c>
      <c r="AA81" s="13">
        <v>245.99839999999998</v>
      </c>
      <c r="AB81" s="10">
        <v>14.450700000000012</v>
      </c>
      <c r="AC81" s="7"/>
      <c r="AD81" s="12">
        <v>262</v>
      </c>
      <c r="AE81" s="13">
        <v>245.77940000000004</v>
      </c>
      <c r="AF81" s="10">
        <v>14.721100000000007</v>
      </c>
    </row>
    <row r="82" spans="1:32" s="11" customFormat="1" ht="15">
      <c r="A82" s="7"/>
      <c r="B82" s="12">
        <v>280</v>
      </c>
      <c r="C82" s="13">
        <v>244.87630000000001</v>
      </c>
      <c r="D82" s="10">
        <v>15.329499999999996</v>
      </c>
      <c r="E82" s="7"/>
      <c r="F82" s="12">
        <v>280</v>
      </c>
      <c r="G82" s="13">
        <v>244.8357</v>
      </c>
      <c r="H82" s="10">
        <v>15.4512</v>
      </c>
      <c r="I82" s="7"/>
      <c r="J82" s="12">
        <v>280</v>
      </c>
      <c r="K82" s="13">
        <v>244.80049999999997</v>
      </c>
      <c r="L82" s="10">
        <v>15.518800000000027</v>
      </c>
      <c r="M82" s="7"/>
      <c r="N82" s="12">
        <v>280</v>
      </c>
      <c r="O82" s="13">
        <v>244.61129999999997</v>
      </c>
      <c r="P82" s="10">
        <v>15.82159999999999</v>
      </c>
      <c r="Q82" s="7"/>
      <c r="R82" s="12">
        <v>280</v>
      </c>
      <c r="S82" s="13">
        <v>244.58960000000002</v>
      </c>
      <c r="T82" s="10">
        <v>15.789199999999994</v>
      </c>
      <c r="U82" s="7"/>
      <c r="V82" s="12">
        <v>280</v>
      </c>
      <c r="W82" s="13">
        <v>244.57069999999996</v>
      </c>
      <c r="X82" s="10">
        <v>15.902800000000042</v>
      </c>
      <c r="Y82" s="7"/>
      <c r="Z82" s="12">
        <v>280</v>
      </c>
      <c r="AA82" s="13">
        <v>244.52199999999996</v>
      </c>
      <c r="AB82" s="10">
        <v>15.927100000000024</v>
      </c>
      <c r="AC82" s="7"/>
      <c r="AD82" s="12">
        <v>280</v>
      </c>
      <c r="AE82" s="13">
        <v>244.47330000000002</v>
      </c>
      <c r="AF82" s="10">
        <v>16.027200000000022</v>
      </c>
    </row>
    <row r="83" spans="1:32" s="11" customFormat="1" ht="15">
      <c r="A83" s="7"/>
      <c r="B83" s="12">
        <v>307</v>
      </c>
      <c r="C83" s="13">
        <v>243.90830000000003</v>
      </c>
      <c r="D83" s="10">
        <v>16.2975</v>
      </c>
      <c r="E83" s="7"/>
      <c r="F83" s="12">
        <v>306</v>
      </c>
      <c r="G83" s="13">
        <v>243.73239999999998</v>
      </c>
      <c r="H83" s="10">
        <v>16.55450000000002</v>
      </c>
      <c r="I83" s="7"/>
      <c r="J83" s="12">
        <v>306</v>
      </c>
      <c r="K83" s="13">
        <v>243.70539999999997</v>
      </c>
      <c r="L83" s="10">
        <v>16.61390000000003</v>
      </c>
      <c r="M83" s="7"/>
      <c r="N83" s="12">
        <v>306</v>
      </c>
      <c r="O83" s="13">
        <v>243.49449999999996</v>
      </c>
      <c r="P83" s="10">
        <v>16.9384</v>
      </c>
      <c r="Q83" s="7"/>
      <c r="R83" s="12">
        <v>306</v>
      </c>
      <c r="S83" s="13">
        <v>243.45660000000004</v>
      </c>
      <c r="T83" s="10">
        <v>16.922199999999975</v>
      </c>
      <c r="U83" s="7"/>
      <c r="V83" s="12">
        <v>306</v>
      </c>
      <c r="W83" s="13">
        <v>243.45119999999997</v>
      </c>
      <c r="X83" s="10">
        <v>17.02230000000003</v>
      </c>
      <c r="Y83" s="7"/>
      <c r="Z83" s="12">
        <v>306</v>
      </c>
      <c r="AA83" s="13">
        <v>243.32139999999998</v>
      </c>
      <c r="AB83" s="10">
        <v>17.127700000000004</v>
      </c>
      <c r="AC83" s="7"/>
      <c r="AD83" s="12">
        <v>306</v>
      </c>
      <c r="AE83" s="13">
        <v>243.31870000000004</v>
      </c>
      <c r="AF83" s="10">
        <v>17.18180000000001</v>
      </c>
    </row>
    <row r="84" spans="1:32" s="11" customFormat="1" ht="15">
      <c r="A84" s="7"/>
      <c r="B84" s="12">
        <v>332</v>
      </c>
      <c r="C84" s="13">
        <v>242.1722</v>
      </c>
      <c r="D84" s="10">
        <v>18.033600000000007</v>
      </c>
      <c r="E84" s="7"/>
      <c r="F84" s="12">
        <v>332</v>
      </c>
      <c r="G84" s="13">
        <v>241.9018</v>
      </c>
      <c r="H84" s="10">
        <v>18.385099999999994</v>
      </c>
      <c r="I84" s="7"/>
      <c r="J84" s="12">
        <v>332</v>
      </c>
      <c r="K84" s="13">
        <v>241.9234</v>
      </c>
      <c r="L84" s="10">
        <v>18.39590000000001</v>
      </c>
      <c r="M84" s="7"/>
      <c r="N84" s="12">
        <v>335</v>
      </c>
      <c r="O84" s="13">
        <v>241.64489999999998</v>
      </c>
      <c r="P84" s="10">
        <v>18.787999999999982</v>
      </c>
      <c r="Q84" s="7"/>
      <c r="R84" s="12">
        <v>332</v>
      </c>
      <c r="S84" s="13">
        <v>241.82600000000002</v>
      </c>
      <c r="T84" s="10">
        <v>18.55279999999999</v>
      </c>
      <c r="U84" s="7"/>
      <c r="V84" s="12">
        <v>332</v>
      </c>
      <c r="W84" s="13">
        <v>241.69889999999998</v>
      </c>
      <c r="X84" s="10">
        <v>18.77460000000002</v>
      </c>
      <c r="Y84" s="7"/>
      <c r="Z84" s="12">
        <v>331</v>
      </c>
      <c r="AA84" s="13">
        <v>241.66919999999996</v>
      </c>
      <c r="AB84" s="10">
        <v>18.779900000000026</v>
      </c>
      <c r="AC84" s="7"/>
      <c r="AD84" s="12">
        <v>332</v>
      </c>
      <c r="AE84" s="13">
        <v>241.68810000000002</v>
      </c>
      <c r="AF84" s="10">
        <v>18.812400000000025</v>
      </c>
    </row>
    <row r="85" spans="1:32" s="11" customFormat="1" ht="15.75" thickBot="1">
      <c r="A85" s="7"/>
      <c r="B85" s="14">
        <v>358</v>
      </c>
      <c r="C85" s="107">
        <v>240.8067</v>
      </c>
      <c r="D85" s="108">
        <v>19.399100000000004</v>
      </c>
      <c r="E85" s="7"/>
      <c r="F85" s="14">
        <v>357</v>
      </c>
      <c r="G85" s="107">
        <v>240.8174</v>
      </c>
      <c r="H85" s="108">
        <v>19.46950000000001</v>
      </c>
      <c r="I85" s="7"/>
      <c r="J85" s="14">
        <v>358</v>
      </c>
      <c r="K85" s="107">
        <v>240.7282</v>
      </c>
      <c r="L85" s="108">
        <v>19.59110000000001</v>
      </c>
      <c r="M85" s="7"/>
      <c r="N85" s="14">
        <v>357</v>
      </c>
      <c r="O85" s="107">
        <v>240.47939999999997</v>
      </c>
      <c r="P85" s="108">
        <v>19.95349999999999</v>
      </c>
      <c r="Q85" s="7"/>
      <c r="R85" s="14">
        <v>358</v>
      </c>
      <c r="S85" s="107">
        <v>240.47940000000003</v>
      </c>
      <c r="T85" s="108">
        <v>19.899399999999986</v>
      </c>
      <c r="U85" s="7"/>
      <c r="V85" s="14">
        <v>357</v>
      </c>
      <c r="W85" s="107">
        <v>240.56319999999997</v>
      </c>
      <c r="X85" s="108">
        <v>19.910300000000035</v>
      </c>
      <c r="Y85" s="7"/>
      <c r="Z85" s="14">
        <v>357</v>
      </c>
      <c r="AA85" s="107">
        <v>240.54699999999997</v>
      </c>
      <c r="AB85" s="108">
        <v>19.90210000000002</v>
      </c>
      <c r="AC85" s="7"/>
      <c r="AD85" s="14">
        <v>357</v>
      </c>
      <c r="AE85" s="107">
        <v>240.52810000000002</v>
      </c>
      <c r="AF85" s="108">
        <v>19.97240000000002</v>
      </c>
    </row>
    <row r="86" spans="1:31" s="16" customFormat="1" ht="18.75" thickBot="1">
      <c r="A86" s="15"/>
      <c r="B86" s="16" t="s">
        <v>25</v>
      </c>
      <c r="C86" s="17">
        <v>18.835216305385252</v>
      </c>
      <c r="E86" s="15"/>
      <c r="F86" s="16" t="s">
        <v>25</v>
      </c>
      <c r="G86" s="17">
        <v>18.665687836488576</v>
      </c>
      <c r="I86" s="15"/>
      <c r="J86" s="16" t="s">
        <v>25</v>
      </c>
      <c r="K86" s="17">
        <v>18.731318122894827</v>
      </c>
      <c r="M86" s="15"/>
      <c r="N86" s="16" t="s">
        <v>25</v>
      </c>
      <c r="O86" s="17">
        <v>18.316282812046</v>
      </c>
      <c r="Q86" s="15"/>
      <c r="R86" s="16" t="s">
        <v>25</v>
      </c>
      <c r="S86" s="17">
        <v>18.40039135623928</v>
      </c>
      <c r="U86" s="15"/>
      <c r="V86" s="16" t="s">
        <v>25</v>
      </c>
      <c r="W86" s="17">
        <v>18.302961048406207</v>
      </c>
      <c r="Y86" s="15"/>
      <c r="Z86" s="16" t="s">
        <v>25</v>
      </c>
      <c r="AA86" s="17">
        <v>18.2267318013329</v>
      </c>
      <c r="AC86" s="15"/>
      <c r="AD86" s="16" t="s">
        <v>25</v>
      </c>
      <c r="AE86" s="17">
        <v>18.20809121481374</v>
      </c>
    </row>
    <row r="87" spans="1:32" s="5" customFormat="1" ht="15">
      <c r="A87" s="6"/>
      <c r="B87" s="8" t="s">
        <v>1</v>
      </c>
      <c r="C87" s="8" t="s">
        <v>39</v>
      </c>
      <c r="D87" s="8" t="s">
        <v>2</v>
      </c>
      <c r="E87" s="6"/>
      <c r="F87" s="8" t="s">
        <v>1</v>
      </c>
      <c r="G87" s="8" t="s">
        <v>39</v>
      </c>
      <c r="H87" s="8" t="s">
        <v>2</v>
      </c>
      <c r="I87" s="6"/>
      <c r="J87" s="8" t="s">
        <v>1</v>
      </c>
      <c r="K87" s="8" t="s">
        <v>39</v>
      </c>
      <c r="L87" s="8" t="s">
        <v>2</v>
      </c>
      <c r="N87" s="8" t="s">
        <v>1</v>
      </c>
      <c r="O87" s="8" t="s">
        <v>39</v>
      </c>
      <c r="P87" s="8" t="s">
        <v>2</v>
      </c>
      <c r="Q87" s="6"/>
      <c r="R87" s="8" t="s">
        <v>1</v>
      </c>
      <c r="S87" s="8" t="s">
        <v>39</v>
      </c>
      <c r="T87" s="8" t="s">
        <v>2</v>
      </c>
      <c r="U87" s="6"/>
      <c r="V87" s="8" t="s">
        <v>1</v>
      </c>
      <c r="W87" s="8" t="s">
        <v>39</v>
      </c>
      <c r="X87" s="8" t="s">
        <v>2</v>
      </c>
      <c r="Z87" s="8" t="s">
        <v>1</v>
      </c>
      <c r="AA87" s="8" t="s">
        <v>39</v>
      </c>
      <c r="AB87" s="8" t="s">
        <v>2</v>
      </c>
      <c r="AC87" s="6"/>
      <c r="AD87" s="8" t="s">
        <v>1</v>
      </c>
      <c r="AE87" s="8" t="s">
        <v>39</v>
      </c>
      <c r="AF87" s="8" t="s">
        <v>2</v>
      </c>
    </row>
    <row r="88" spans="1:32" s="5" customFormat="1" ht="15.75" thickBot="1">
      <c r="A88" s="6"/>
      <c r="B88" s="14" t="s">
        <v>62</v>
      </c>
      <c r="C88" s="14" t="s">
        <v>58</v>
      </c>
      <c r="D88" s="14" t="s">
        <v>44</v>
      </c>
      <c r="E88" s="6"/>
      <c r="F88" s="14" t="s">
        <v>63</v>
      </c>
      <c r="G88" s="14" t="s">
        <v>58</v>
      </c>
      <c r="H88" s="14" t="s">
        <v>44</v>
      </c>
      <c r="I88" s="6"/>
      <c r="J88" s="14" t="s">
        <v>64</v>
      </c>
      <c r="K88" s="14" t="s">
        <v>58</v>
      </c>
      <c r="L88" s="14" t="s">
        <v>44</v>
      </c>
      <c r="N88" s="14" t="s">
        <v>65</v>
      </c>
      <c r="O88" s="14" t="s">
        <v>58</v>
      </c>
      <c r="P88" s="14" t="s">
        <v>44</v>
      </c>
      <c r="Q88" s="6"/>
      <c r="R88" s="14" t="s">
        <v>66</v>
      </c>
      <c r="S88" s="14" t="s">
        <v>58</v>
      </c>
      <c r="T88" s="14" t="s">
        <v>44</v>
      </c>
      <c r="U88" s="6"/>
      <c r="V88" s="14" t="s">
        <v>67</v>
      </c>
      <c r="W88" s="14" t="s">
        <v>58</v>
      </c>
      <c r="X88" s="14" t="s">
        <v>44</v>
      </c>
      <c r="Z88" s="14" t="s">
        <v>68</v>
      </c>
      <c r="AA88" s="14" t="s">
        <v>58</v>
      </c>
      <c r="AB88" s="14" t="s">
        <v>44</v>
      </c>
      <c r="AC88" s="6"/>
      <c r="AD88" s="14" t="s">
        <v>69</v>
      </c>
      <c r="AE88" s="14" t="s">
        <v>58</v>
      </c>
      <c r="AF88" s="14" t="s">
        <v>44</v>
      </c>
    </row>
    <row r="89" spans="1:32" s="5" customFormat="1" ht="15">
      <c r="A89" s="6"/>
      <c r="B89" s="12" t="s">
        <v>0</v>
      </c>
      <c r="C89" s="87" t="s">
        <v>6</v>
      </c>
      <c r="D89" s="12" t="s">
        <v>15</v>
      </c>
      <c r="F89" s="12" t="s">
        <v>0</v>
      </c>
      <c r="G89" s="87" t="s">
        <v>6</v>
      </c>
      <c r="H89" s="12" t="s">
        <v>15</v>
      </c>
      <c r="I89" s="6"/>
      <c r="J89" s="12" t="s">
        <v>0</v>
      </c>
      <c r="K89" s="87" t="s">
        <v>6</v>
      </c>
      <c r="L89" s="12" t="s">
        <v>15</v>
      </c>
      <c r="N89" s="12" t="s">
        <v>0</v>
      </c>
      <c r="O89" s="87" t="s">
        <v>6</v>
      </c>
      <c r="P89" s="12" t="s">
        <v>15</v>
      </c>
      <c r="Q89" s="6"/>
      <c r="R89" s="12" t="s">
        <v>0</v>
      </c>
      <c r="S89" s="87" t="s">
        <v>6</v>
      </c>
      <c r="T89" s="12" t="s">
        <v>15</v>
      </c>
      <c r="U89" s="6"/>
      <c r="V89" s="12" t="s">
        <v>0</v>
      </c>
      <c r="W89" s="87" t="s">
        <v>6</v>
      </c>
      <c r="X89" s="12" t="s">
        <v>15</v>
      </c>
      <c r="Z89" s="12" t="s">
        <v>0</v>
      </c>
      <c r="AA89" s="87" t="s">
        <v>6</v>
      </c>
      <c r="AB89" s="12" t="s">
        <v>15</v>
      </c>
      <c r="AC89" s="6"/>
      <c r="AD89" s="12" t="s">
        <v>0</v>
      </c>
      <c r="AE89" s="87" t="s">
        <v>6</v>
      </c>
      <c r="AF89" s="12" t="s">
        <v>15</v>
      </c>
    </row>
    <row r="90" spans="1:32" s="5" customFormat="1" ht="15.75" thickBot="1">
      <c r="A90" s="6"/>
      <c r="B90" s="88" t="s">
        <v>3</v>
      </c>
      <c r="C90" s="89" t="s">
        <v>4</v>
      </c>
      <c r="D90" s="14" t="s">
        <v>4</v>
      </c>
      <c r="E90" s="6"/>
      <c r="F90" s="88" t="s">
        <v>3</v>
      </c>
      <c r="G90" s="89" t="s">
        <v>4</v>
      </c>
      <c r="H90" s="14" t="s">
        <v>4</v>
      </c>
      <c r="I90" s="6"/>
      <c r="J90" s="88" t="s">
        <v>3</v>
      </c>
      <c r="K90" s="89" t="s">
        <v>4</v>
      </c>
      <c r="L90" s="14" t="s">
        <v>4</v>
      </c>
      <c r="N90" s="88" t="s">
        <v>3</v>
      </c>
      <c r="O90" s="89" t="s">
        <v>4</v>
      </c>
      <c r="P90" s="14" t="s">
        <v>4</v>
      </c>
      <c r="Q90" s="6"/>
      <c r="R90" s="88" t="s">
        <v>3</v>
      </c>
      <c r="S90" s="89" t="s">
        <v>4</v>
      </c>
      <c r="T90" s="14" t="s">
        <v>4</v>
      </c>
      <c r="U90" s="6"/>
      <c r="V90" s="88" t="s">
        <v>3</v>
      </c>
      <c r="W90" s="89" t="s">
        <v>4</v>
      </c>
      <c r="X90" s="14" t="s">
        <v>4</v>
      </c>
      <c r="Z90" s="88" t="s">
        <v>3</v>
      </c>
      <c r="AA90" s="89" t="s">
        <v>4</v>
      </c>
      <c r="AB90" s="14" t="s">
        <v>4</v>
      </c>
      <c r="AC90" s="6"/>
      <c r="AD90" s="88" t="s">
        <v>3</v>
      </c>
      <c r="AE90" s="89" t="s">
        <v>4</v>
      </c>
      <c r="AF90" s="14" t="s">
        <v>4</v>
      </c>
    </row>
    <row r="91" spans="1:32" s="11" customFormat="1" ht="15">
      <c r="A91" s="7"/>
      <c r="B91" s="8">
        <v>1</v>
      </c>
      <c r="C91" s="9">
        <v>261.2036</v>
      </c>
      <c r="D91" s="10">
        <v>0</v>
      </c>
      <c r="E91" s="7"/>
      <c r="F91" s="8">
        <v>2</v>
      </c>
      <c r="G91" s="9">
        <v>261.6362</v>
      </c>
      <c r="H91" s="10">
        <v>0</v>
      </c>
      <c r="I91" s="7"/>
      <c r="J91" s="8">
        <v>2</v>
      </c>
      <c r="K91" s="9">
        <v>261.3793</v>
      </c>
      <c r="L91" s="10">
        <v>0</v>
      </c>
      <c r="M91" s="7"/>
      <c r="N91" s="8">
        <v>2</v>
      </c>
      <c r="O91" s="9">
        <v>261.44419999999997</v>
      </c>
      <c r="P91" s="10">
        <v>0</v>
      </c>
      <c r="Q91" s="7"/>
      <c r="R91" s="8">
        <v>1</v>
      </c>
      <c r="S91" s="9">
        <v>261.47670000000005</v>
      </c>
      <c r="T91" s="10">
        <v>0</v>
      </c>
      <c r="U91" s="7"/>
      <c r="V91" s="8">
        <v>2</v>
      </c>
      <c r="W91" s="9">
        <v>261.57669999999996</v>
      </c>
      <c r="X91" s="10">
        <v>0</v>
      </c>
      <c r="Y91" s="7"/>
      <c r="Z91" s="8">
        <v>2</v>
      </c>
      <c r="AA91" s="9">
        <v>261.66319999999996</v>
      </c>
      <c r="AB91" s="10">
        <v>0</v>
      </c>
      <c r="AC91" s="7"/>
      <c r="AD91" s="8">
        <v>2</v>
      </c>
      <c r="AE91" s="9">
        <v>261.65790000000004</v>
      </c>
      <c r="AF91" s="10">
        <v>0</v>
      </c>
    </row>
    <row r="92" spans="1:32" s="11" customFormat="1" ht="15">
      <c r="A92" s="7"/>
      <c r="B92" s="12">
        <v>36</v>
      </c>
      <c r="C92" s="13">
        <v>258.97270000000003</v>
      </c>
      <c r="D92" s="10">
        <v>2.230899999999963</v>
      </c>
      <c r="E92" s="7"/>
      <c r="F92" s="12">
        <v>36</v>
      </c>
      <c r="G92" s="13">
        <v>259.0754</v>
      </c>
      <c r="H92" s="10">
        <v>2.560799999999972</v>
      </c>
      <c r="I92" s="7"/>
      <c r="J92" s="12">
        <v>37</v>
      </c>
      <c r="K92" s="13">
        <v>259.1079</v>
      </c>
      <c r="L92" s="10">
        <v>2.2714000000000283</v>
      </c>
      <c r="M92" s="7"/>
      <c r="N92" s="12">
        <v>35</v>
      </c>
      <c r="O92" s="13">
        <v>259.15119999999996</v>
      </c>
      <c r="P92" s="10">
        <v>2.2930000000000064</v>
      </c>
      <c r="Q92" s="7"/>
      <c r="R92" s="12">
        <v>36</v>
      </c>
      <c r="S92" s="13">
        <v>259.15110000000004</v>
      </c>
      <c r="T92" s="10">
        <v>2.3256000000000085</v>
      </c>
      <c r="U92" s="7"/>
      <c r="V92" s="12">
        <v>36</v>
      </c>
      <c r="W92" s="13">
        <v>259.27549999999997</v>
      </c>
      <c r="X92" s="10">
        <v>2.3011999999999944</v>
      </c>
      <c r="Y92" s="7"/>
      <c r="Z92" s="12">
        <v>36</v>
      </c>
      <c r="AA92" s="13">
        <v>259.262</v>
      </c>
      <c r="AB92" s="10">
        <v>2.4011999999999603</v>
      </c>
      <c r="AC92" s="7"/>
      <c r="AD92" s="12">
        <v>36</v>
      </c>
      <c r="AE92" s="13">
        <v>259.3783</v>
      </c>
      <c r="AF92" s="10">
        <v>2.2796000000000163</v>
      </c>
    </row>
    <row r="93" spans="1:32" s="11" customFormat="1" ht="15">
      <c r="A93" s="7"/>
      <c r="B93" s="12">
        <v>60</v>
      </c>
      <c r="C93" s="13">
        <v>257.6802</v>
      </c>
      <c r="D93" s="10">
        <v>3.523399999999981</v>
      </c>
      <c r="E93" s="7"/>
      <c r="F93" s="12">
        <v>60</v>
      </c>
      <c r="G93" s="13">
        <v>257.6098</v>
      </c>
      <c r="H93" s="10">
        <v>4.026399999999967</v>
      </c>
      <c r="I93" s="7"/>
      <c r="J93" s="12">
        <v>59</v>
      </c>
      <c r="K93" s="13">
        <v>257.6017</v>
      </c>
      <c r="L93" s="10">
        <v>3.7776000000000067</v>
      </c>
      <c r="M93" s="7"/>
      <c r="N93" s="12">
        <v>60</v>
      </c>
      <c r="O93" s="13">
        <v>257.7369</v>
      </c>
      <c r="P93" s="10">
        <v>3.707299999999975</v>
      </c>
      <c r="Q93" s="7"/>
      <c r="R93" s="12">
        <v>60</v>
      </c>
      <c r="S93" s="13">
        <v>257.6152</v>
      </c>
      <c r="T93" s="10">
        <v>3.861500000000035</v>
      </c>
      <c r="U93" s="7"/>
      <c r="V93" s="12">
        <v>60</v>
      </c>
      <c r="W93" s="13">
        <v>257.599</v>
      </c>
      <c r="X93" s="10">
        <v>3.9776999999999703</v>
      </c>
      <c r="Y93" s="7"/>
      <c r="Z93" s="12">
        <v>59</v>
      </c>
      <c r="AA93" s="13">
        <v>257.47459999999995</v>
      </c>
      <c r="AB93" s="10">
        <v>4.188600000000008</v>
      </c>
      <c r="AC93" s="7"/>
      <c r="AD93" s="12">
        <v>59</v>
      </c>
      <c r="AE93" s="13">
        <v>257.745</v>
      </c>
      <c r="AF93" s="10">
        <v>3.912900000000036</v>
      </c>
    </row>
    <row r="94" spans="1:32" s="11" customFormat="1" ht="15">
      <c r="A94" s="7"/>
      <c r="B94" s="12">
        <v>87</v>
      </c>
      <c r="C94" s="13">
        <v>255.86580000000004</v>
      </c>
      <c r="D94" s="10">
        <v>5.337799999999959</v>
      </c>
      <c r="E94" s="7"/>
      <c r="F94" s="12">
        <v>87</v>
      </c>
      <c r="G94" s="13">
        <v>255.83589999999998</v>
      </c>
      <c r="H94" s="10">
        <v>5.800299999999993</v>
      </c>
      <c r="I94" s="7"/>
      <c r="J94" s="12">
        <v>87</v>
      </c>
      <c r="K94" s="13">
        <v>255.76559999999995</v>
      </c>
      <c r="L94" s="10">
        <v>5.613700000000051</v>
      </c>
      <c r="M94" s="7"/>
      <c r="N94" s="12">
        <v>87</v>
      </c>
      <c r="O94" s="13">
        <v>255.68179999999995</v>
      </c>
      <c r="P94" s="10">
        <v>5.762400000000014</v>
      </c>
      <c r="Q94" s="7"/>
      <c r="R94" s="12">
        <v>86</v>
      </c>
      <c r="S94" s="13">
        <v>255.79270000000002</v>
      </c>
      <c r="T94" s="10">
        <v>5.684000000000026</v>
      </c>
      <c r="U94" s="7"/>
      <c r="V94" s="12">
        <v>87</v>
      </c>
      <c r="W94" s="13">
        <v>255.81969999999995</v>
      </c>
      <c r="X94" s="10">
        <v>5.757000000000005</v>
      </c>
      <c r="Y94" s="7"/>
      <c r="Z94" s="12">
        <v>86</v>
      </c>
      <c r="AA94" s="13">
        <v>255.82239999999996</v>
      </c>
      <c r="AB94" s="10">
        <v>5.8408000000000015</v>
      </c>
      <c r="AC94" s="7"/>
      <c r="AD94" s="12">
        <v>86</v>
      </c>
      <c r="AE94" s="13">
        <v>255.83050000000003</v>
      </c>
      <c r="AF94" s="10">
        <v>5.8274000000000115</v>
      </c>
    </row>
    <row r="95" spans="1:32" s="11" customFormat="1" ht="15">
      <c r="A95" s="7"/>
      <c r="B95" s="12">
        <v>116</v>
      </c>
      <c r="C95" s="13">
        <v>254.46230000000003</v>
      </c>
      <c r="D95" s="10">
        <v>6.741299999999967</v>
      </c>
      <c r="E95" s="7"/>
      <c r="F95" s="12">
        <v>115</v>
      </c>
      <c r="G95" s="13">
        <v>254.3433</v>
      </c>
      <c r="H95" s="10">
        <v>7.292899999999975</v>
      </c>
      <c r="I95" s="7"/>
      <c r="J95" s="12">
        <v>115</v>
      </c>
      <c r="K95" s="13">
        <v>254.32709999999997</v>
      </c>
      <c r="L95" s="10">
        <v>7.052200000000028</v>
      </c>
      <c r="M95" s="7"/>
      <c r="N95" s="12">
        <v>116</v>
      </c>
      <c r="O95" s="13">
        <v>254.2892</v>
      </c>
      <c r="P95" s="10">
        <v>7.154999999999973</v>
      </c>
      <c r="Q95" s="7"/>
      <c r="R95" s="12">
        <v>115</v>
      </c>
      <c r="S95" s="13">
        <v>254.25130000000001</v>
      </c>
      <c r="T95" s="10">
        <v>7.225400000000036</v>
      </c>
      <c r="U95" s="7"/>
      <c r="V95" s="12">
        <v>115</v>
      </c>
      <c r="W95" s="13">
        <v>254.2919</v>
      </c>
      <c r="X95" s="10">
        <v>7.2847999999999615</v>
      </c>
      <c r="Y95" s="7"/>
      <c r="Z95" s="12">
        <v>115</v>
      </c>
      <c r="AA95" s="13">
        <v>254.38109999999995</v>
      </c>
      <c r="AB95" s="10">
        <v>7.282100000000014</v>
      </c>
      <c r="AC95" s="7"/>
      <c r="AD95" s="12">
        <v>115</v>
      </c>
      <c r="AE95" s="13">
        <v>254.35410000000002</v>
      </c>
      <c r="AF95" s="10">
        <v>7.303800000000024</v>
      </c>
    </row>
    <row r="96" spans="1:32" s="11" customFormat="1" ht="15">
      <c r="A96" s="7"/>
      <c r="B96" s="12">
        <v>143</v>
      </c>
      <c r="C96" s="13">
        <v>253.31040000000002</v>
      </c>
      <c r="D96" s="10">
        <v>7.893199999999979</v>
      </c>
      <c r="E96" s="7"/>
      <c r="F96" s="12">
        <v>143</v>
      </c>
      <c r="G96" s="13">
        <v>252.97230000000002</v>
      </c>
      <c r="H96" s="10">
        <v>8.663899999999956</v>
      </c>
      <c r="I96" s="7"/>
      <c r="J96" s="12">
        <v>143</v>
      </c>
      <c r="K96" s="13">
        <v>253.05609999999996</v>
      </c>
      <c r="L96" s="10">
        <v>8.323200000000043</v>
      </c>
      <c r="M96" s="7"/>
      <c r="N96" s="12">
        <v>144</v>
      </c>
      <c r="O96" s="13">
        <v>252.88579999999996</v>
      </c>
      <c r="P96" s="10">
        <v>8.558400000000006</v>
      </c>
      <c r="Q96" s="7"/>
      <c r="R96" s="12">
        <v>143</v>
      </c>
      <c r="S96" s="13">
        <v>252.8317</v>
      </c>
      <c r="T96" s="10">
        <v>8.645000000000039</v>
      </c>
      <c r="U96" s="7"/>
      <c r="V96" s="12">
        <v>144</v>
      </c>
      <c r="W96" s="13">
        <v>252.70729999999998</v>
      </c>
      <c r="X96" s="10">
        <v>8.869399999999985</v>
      </c>
      <c r="Y96" s="7"/>
      <c r="Z96" s="12">
        <v>143</v>
      </c>
      <c r="AA96" s="13">
        <v>253.01829999999995</v>
      </c>
      <c r="AB96" s="10">
        <v>8.644900000000007</v>
      </c>
      <c r="AC96" s="7"/>
      <c r="AD96" s="12">
        <v>143</v>
      </c>
      <c r="AE96" s="13">
        <v>252.8236</v>
      </c>
      <c r="AF96" s="10">
        <v>8.834300000000042</v>
      </c>
    </row>
    <row r="97" spans="1:32" s="11" customFormat="1" ht="15">
      <c r="A97" s="7"/>
      <c r="B97" s="12">
        <v>170</v>
      </c>
      <c r="C97" s="13">
        <v>251.9097</v>
      </c>
      <c r="D97" s="10">
        <v>9.293900000000008</v>
      </c>
      <c r="E97" s="7"/>
      <c r="F97" s="12">
        <v>170</v>
      </c>
      <c r="G97" s="13">
        <v>251.8745</v>
      </c>
      <c r="H97" s="10">
        <v>9.761699999999962</v>
      </c>
      <c r="I97" s="7"/>
      <c r="J97" s="12">
        <v>170</v>
      </c>
      <c r="K97" s="13">
        <v>251.68779999999998</v>
      </c>
      <c r="L97" s="10">
        <v>9.691500000000019</v>
      </c>
      <c r="M97" s="7"/>
      <c r="N97" s="12">
        <v>169</v>
      </c>
      <c r="O97" s="13">
        <v>251.9529</v>
      </c>
      <c r="P97" s="10">
        <v>9.491299999999967</v>
      </c>
      <c r="Q97" s="7"/>
      <c r="R97" s="12">
        <v>170</v>
      </c>
      <c r="S97" s="13">
        <v>251.64460000000003</v>
      </c>
      <c r="T97" s="10">
        <v>9.832100000000025</v>
      </c>
      <c r="U97" s="7"/>
      <c r="V97" s="12">
        <v>169</v>
      </c>
      <c r="W97" s="13">
        <v>251.61759999999998</v>
      </c>
      <c r="X97" s="10">
        <v>9.959099999999978</v>
      </c>
      <c r="Y97" s="7"/>
      <c r="Z97" s="12">
        <v>169</v>
      </c>
      <c r="AA97" s="13">
        <v>251.4932</v>
      </c>
      <c r="AB97" s="10">
        <v>10.17</v>
      </c>
      <c r="AC97" s="7"/>
      <c r="AD97" s="12">
        <v>169</v>
      </c>
      <c r="AE97" s="13">
        <v>251.83390000000003</v>
      </c>
      <c r="AF97" s="10">
        <v>9.824000000000012</v>
      </c>
    </row>
    <row r="98" spans="1:32" s="11" customFormat="1" ht="15">
      <c r="A98" s="7"/>
      <c r="B98" s="12">
        <v>183</v>
      </c>
      <c r="C98" s="13">
        <v>251.14710000000002</v>
      </c>
      <c r="D98" s="10">
        <v>10.056499999999971</v>
      </c>
      <c r="E98" s="7"/>
      <c r="F98" s="12">
        <v>183</v>
      </c>
      <c r="G98" s="13">
        <v>250.9443</v>
      </c>
      <c r="H98" s="10">
        <v>10.691899999999976</v>
      </c>
      <c r="I98" s="7"/>
      <c r="J98" s="12">
        <v>183</v>
      </c>
      <c r="K98" s="13">
        <v>250.89009999999996</v>
      </c>
      <c r="L98" s="10">
        <v>10.48920000000004</v>
      </c>
      <c r="M98" s="7"/>
      <c r="N98" s="12">
        <v>183</v>
      </c>
      <c r="O98" s="13">
        <v>250.85229999999999</v>
      </c>
      <c r="P98" s="10">
        <v>10.591899999999981</v>
      </c>
      <c r="Q98" s="7"/>
      <c r="R98" s="12">
        <v>183</v>
      </c>
      <c r="S98" s="13">
        <v>250.84420000000003</v>
      </c>
      <c r="T98" s="10">
        <v>10.6325</v>
      </c>
      <c r="U98" s="7"/>
      <c r="V98" s="12">
        <v>183</v>
      </c>
      <c r="W98" s="13">
        <v>250.86039999999997</v>
      </c>
      <c r="X98" s="10">
        <v>10.71629999999999</v>
      </c>
      <c r="Y98" s="7"/>
      <c r="Z98" s="12">
        <v>182</v>
      </c>
      <c r="AA98" s="13">
        <v>250.83879999999996</v>
      </c>
      <c r="AB98" s="10">
        <v>10.824399999999997</v>
      </c>
      <c r="AC98" s="7"/>
      <c r="AD98" s="12">
        <v>182</v>
      </c>
      <c r="AE98" s="13">
        <v>250.82520000000002</v>
      </c>
      <c r="AF98" s="10">
        <v>10.832700000000017</v>
      </c>
    </row>
    <row r="99" spans="1:32" s="11" customFormat="1" ht="15">
      <c r="A99" s="7"/>
      <c r="B99" s="12">
        <v>209</v>
      </c>
      <c r="C99" s="13">
        <v>250.00330000000002</v>
      </c>
      <c r="D99" s="10">
        <v>11.20029999999997</v>
      </c>
      <c r="E99" s="7"/>
      <c r="F99" s="12">
        <v>209</v>
      </c>
      <c r="G99" s="13">
        <v>249.795</v>
      </c>
      <c r="H99" s="10">
        <v>11.841199999999986</v>
      </c>
      <c r="I99" s="7"/>
      <c r="J99" s="12">
        <v>209</v>
      </c>
      <c r="K99" s="13">
        <v>249.50289999999998</v>
      </c>
      <c r="L99" s="10">
        <v>11.876400000000018</v>
      </c>
      <c r="M99" s="7"/>
      <c r="N99" s="12">
        <v>209</v>
      </c>
      <c r="O99" s="13">
        <v>249.54349999999997</v>
      </c>
      <c r="P99" s="10">
        <v>11.9007</v>
      </c>
      <c r="Q99" s="7"/>
      <c r="R99" s="12">
        <v>209</v>
      </c>
      <c r="S99" s="13">
        <v>249.45700000000002</v>
      </c>
      <c r="T99" s="10">
        <v>12.019700000000029</v>
      </c>
      <c r="U99" s="7"/>
      <c r="V99" s="12">
        <v>212</v>
      </c>
      <c r="W99" s="13">
        <v>249.37049999999996</v>
      </c>
      <c r="X99" s="10">
        <v>12.206199999999995</v>
      </c>
      <c r="Y99" s="7"/>
      <c r="Z99" s="12">
        <v>209</v>
      </c>
      <c r="AA99" s="13">
        <v>249.85989999999998</v>
      </c>
      <c r="AB99" s="10">
        <v>11.803299999999979</v>
      </c>
      <c r="AC99" s="7"/>
      <c r="AD99" s="12">
        <v>209</v>
      </c>
      <c r="AE99" s="13">
        <v>249.2812</v>
      </c>
      <c r="AF99" s="10">
        <v>12.376700000000028</v>
      </c>
    </row>
    <row r="100" spans="1:32" s="11" customFormat="1" ht="15">
      <c r="A100" s="7"/>
      <c r="B100" s="12">
        <v>235</v>
      </c>
      <c r="C100" s="13">
        <v>248.535</v>
      </c>
      <c r="D100" s="10">
        <v>12.66859999999997</v>
      </c>
      <c r="E100" s="7"/>
      <c r="F100" s="12">
        <v>235</v>
      </c>
      <c r="G100" s="13">
        <v>248.5403</v>
      </c>
      <c r="H100" s="10">
        <v>13.095899999999972</v>
      </c>
      <c r="I100" s="7"/>
      <c r="J100" s="12">
        <v>235</v>
      </c>
      <c r="K100" s="13">
        <v>248.12119999999996</v>
      </c>
      <c r="L100" s="10">
        <v>13.258100000000042</v>
      </c>
      <c r="M100" s="7"/>
      <c r="N100" s="12">
        <v>235</v>
      </c>
      <c r="O100" s="13">
        <v>248.15089999999998</v>
      </c>
      <c r="P100" s="10">
        <v>13.293299999999988</v>
      </c>
      <c r="Q100" s="7"/>
      <c r="R100" s="12">
        <v>235</v>
      </c>
      <c r="S100" s="13">
        <v>248.16710000000003</v>
      </c>
      <c r="T100" s="10">
        <v>13.309600000000017</v>
      </c>
      <c r="U100" s="7"/>
      <c r="V100" s="12">
        <v>235</v>
      </c>
      <c r="W100" s="13">
        <v>248.14279999999997</v>
      </c>
      <c r="X100" s="10">
        <v>13.433899999999994</v>
      </c>
      <c r="Y100" s="7"/>
      <c r="Z100" s="12">
        <v>235</v>
      </c>
      <c r="AA100" s="13">
        <v>248.13469999999998</v>
      </c>
      <c r="AB100" s="10">
        <v>13.52849999999998</v>
      </c>
      <c r="AC100" s="7"/>
      <c r="AD100" s="12">
        <v>235</v>
      </c>
      <c r="AE100" s="13">
        <v>248.0184</v>
      </c>
      <c r="AF100" s="10">
        <v>13.639500000000027</v>
      </c>
    </row>
    <row r="101" spans="1:32" s="11" customFormat="1" ht="15">
      <c r="A101" s="7"/>
      <c r="B101" s="12">
        <v>261</v>
      </c>
      <c r="C101" s="13">
        <v>247.47220000000002</v>
      </c>
      <c r="D101" s="10">
        <v>13.73139999999998</v>
      </c>
      <c r="E101" s="7"/>
      <c r="F101" s="12">
        <v>261</v>
      </c>
      <c r="G101" s="13">
        <v>247.36679999999998</v>
      </c>
      <c r="H101" s="10">
        <v>14.26939999999999</v>
      </c>
      <c r="I101" s="7"/>
      <c r="J101" s="12">
        <v>262</v>
      </c>
      <c r="K101" s="13">
        <v>247.06119999999999</v>
      </c>
      <c r="L101" s="10">
        <v>14.318100000000015</v>
      </c>
      <c r="M101" s="7"/>
      <c r="N101" s="12">
        <v>261</v>
      </c>
      <c r="O101" s="13">
        <v>247.1828</v>
      </c>
      <c r="P101" s="10">
        <v>14.26139999999998</v>
      </c>
      <c r="Q101" s="7"/>
      <c r="R101" s="12">
        <v>261</v>
      </c>
      <c r="S101" s="13">
        <v>247.22070000000002</v>
      </c>
      <c r="T101" s="10">
        <v>14.256000000000029</v>
      </c>
      <c r="U101" s="7"/>
      <c r="V101" s="12">
        <v>261</v>
      </c>
      <c r="W101" s="13">
        <v>247.16119999999998</v>
      </c>
      <c r="X101" s="10">
        <v>14.41549999999998</v>
      </c>
      <c r="Y101" s="7"/>
      <c r="Z101" s="12">
        <v>261</v>
      </c>
      <c r="AA101" s="13">
        <v>247.20449999999997</v>
      </c>
      <c r="AB101" s="10">
        <v>14.458699999999993</v>
      </c>
      <c r="AC101" s="7"/>
      <c r="AD101" s="12">
        <v>261</v>
      </c>
      <c r="AE101" s="13">
        <v>247.02060000000003</v>
      </c>
      <c r="AF101" s="10">
        <v>14.63730000000001</v>
      </c>
    </row>
    <row r="102" spans="1:32" s="11" customFormat="1" ht="15">
      <c r="A102" s="7"/>
      <c r="B102" s="12">
        <v>280</v>
      </c>
      <c r="C102" s="13">
        <v>246.24190000000002</v>
      </c>
      <c r="D102" s="10">
        <v>14.96169999999998</v>
      </c>
      <c r="E102" s="7"/>
      <c r="F102" s="12">
        <v>280</v>
      </c>
      <c r="G102" s="13">
        <v>245.9363</v>
      </c>
      <c r="H102" s="10">
        <v>15.699899999999985</v>
      </c>
      <c r="I102" s="7"/>
      <c r="J102" s="12">
        <v>280</v>
      </c>
      <c r="K102" s="13">
        <v>245.76589999999996</v>
      </c>
      <c r="L102" s="10">
        <v>15.613400000000041</v>
      </c>
      <c r="M102" s="7"/>
      <c r="N102" s="12">
        <v>280</v>
      </c>
      <c r="O102" s="13">
        <v>245.73069999999998</v>
      </c>
      <c r="P102" s="10">
        <v>15.713499999999982</v>
      </c>
      <c r="Q102" s="7"/>
      <c r="R102" s="12">
        <v>280</v>
      </c>
      <c r="S102" s="13">
        <v>245.74430000000004</v>
      </c>
      <c r="T102" s="10">
        <v>15.732400000000013</v>
      </c>
      <c r="U102" s="7"/>
      <c r="V102" s="12">
        <v>280</v>
      </c>
      <c r="W102" s="13">
        <v>245.75239999999997</v>
      </c>
      <c r="X102" s="10">
        <v>15.824299999999994</v>
      </c>
      <c r="Y102" s="7"/>
      <c r="Z102" s="12">
        <v>280</v>
      </c>
      <c r="AA102" s="13">
        <v>245.60099999999997</v>
      </c>
      <c r="AB102" s="10">
        <v>16.06219999999999</v>
      </c>
      <c r="AC102" s="7"/>
      <c r="AD102" s="12">
        <v>280</v>
      </c>
      <c r="AE102" s="13">
        <v>245.74160000000003</v>
      </c>
      <c r="AF102" s="10">
        <v>15.916300000000007</v>
      </c>
    </row>
    <row r="103" spans="1:32" s="11" customFormat="1" ht="15">
      <c r="A103" s="7"/>
      <c r="B103" s="12">
        <v>305</v>
      </c>
      <c r="C103" s="13">
        <v>244.6789</v>
      </c>
      <c r="D103" s="10">
        <v>16.524699999999996</v>
      </c>
      <c r="E103" s="7"/>
      <c r="F103" s="12">
        <v>306</v>
      </c>
      <c r="G103" s="13">
        <v>244.422</v>
      </c>
      <c r="H103" s="10">
        <v>17.214199999999977</v>
      </c>
      <c r="I103" s="7"/>
      <c r="J103" s="12">
        <v>306</v>
      </c>
      <c r="K103" s="13">
        <v>244.43009999999998</v>
      </c>
      <c r="L103" s="10">
        <v>16.94920000000002</v>
      </c>
      <c r="M103" s="7"/>
      <c r="N103" s="12">
        <v>306</v>
      </c>
      <c r="O103" s="13">
        <v>244.37599999999998</v>
      </c>
      <c r="P103" s="10">
        <v>17.06819999999999</v>
      </c>
      <c r="Q103" s="7"/>
      <c r="R103" s="12">
        <v>306</v>
      </c>
      <c r="S103" s="13">
        <v>244.24890000000002</v>
      </c>
      <c r="T103" s="10">
        <v>17.22780000000003</v>
      </c>
      <c r="U103" s="7"/>
      <c r="V103" s="12">
        <v>306</v>
      </c>
      <c r="W103" s="13">
        <v>244.37869999999998</v>
      </c>
      <c r="X103" s="10">
        <v>17.19799999999998</v>
      </c>
      <c r="Y103" s="7"/>
      <c r="Z103" s="12">
        <v>309</v>
      </c>
      <c r="AA103" s="13">
        <v>244.38139999999999</v>
      </c>
      <c r="AB103" s="10">
        <v>17.281799999999976</v>
      </c>
      <c r="AC103" s="7"/>
      <c r="AD103" s="12">
        <v>308</v>
      </c>
      <c r="AE103" s="13">
        <v>244.27590000000004</v>
      </c>
      <c r="AF103" s="10">
        <v>17.382000000000005</v>
      </c>
    </row>
    <row r="104" spans="1:32" s="11" customFormat="1" ht="15">
      <c r="A104" s="7"/>
      <c r="B104" s="12">
        <v>332</v>
      </c>
      <c r="C104" s="13">
        <v>243.5026</v>
      </c>
      <c r="D104" s="10">
        <v>17.700999999999993</v>
      </c>
      <c r="E104" s="7"/>
      <c r="F104" s="12">
        <v>331</v>
      </c>
      <c r="G104" s="13">
        <v>243.7027</v>
      </c>
      <c r="H104" s="10">
        <v>17.93349999999998</v>
      </c>
      <c r="I104" s="7"/>
      <c r="J104" s="12">
        <v>331</v>
      </c>
      <c r="K104" s="13">
        <v>243.02119999999996</v>
      </c>
      <c r="L104" s="10">
        <v>18.358100000000036</v>
      </c>
      <c r="M104" s="7"/>
      <c r="N104" s="12">
        <v>331</v>
      </c>
      <c r="O104" s="13">
        <v>243.17</v>
      </c>
      <c r="P104" s="10">
        <v>18.274200000000008</v>
      </c>
      <c r="Q104" s="7"/>
      <c r="R104" s="12">
        <v>331</v>
      </c>
      <c r="S104" s="13">
        <v>243.08620000000002</v>
      </c>
      <c r="T104" s="10">
        <v>18.39050000000003</v>
      </c>
      <c r="U104" s="7"/>
      <c r="V104" s="12">
        <v>331</v>
      </c>
      <c r="W104" s="13">
        <v>242.94009999999997</v>
      </c>
      <c r="X104" s="10">
        <v>18.636599999999987</v>
      </c>
      <c r="Y104" s="7"/>
      <c r="Z104" s="12">
        <v>331</v>
      </c>
      <c r="AA104" s="13">
        <v>243.07529999999997</v>
      </c>
      <c r="AB104" s="10">
        <v>18.58789999999999</v>
      </c>
      <c r="AC104" s="7"/>
      <c r="AD104" s="12">
        <v>331</v>
      </c>
      <c r="AE104" s="13">
        <v>242.905</v>
      </c>
      <c r="AF104" s="10">
        <v>18.75290000000001</v>
      </c>
    </row>
    <row r="105" spans="1:32" s="11" customFormat="1" ht="15.75" thickBot="1">
      <c r="A105" s="7"/>
      <c r="B105" s="14">
        <v>358</v>
      </c>
      <c r="C105" s="107">
        <v>241.937</v>
      </c>
      <c r="D105" s="108">
        <v>19.266599999999983</v>
      </c>
      <c r="E105" s="7"/>
      <c r="F105" s="14">
        <v>357</v>
      </c>
      <c r="G105" s="107">
        <v>241.8991</v>
      </c>
      <c r="H105" s="108">
        <v>19.73709999999997</v>
      </c>
      <c r="I105" s="7"/>
      <c r="J105" s="14">
        <v>358</v>
      </c>
      <c r="K105" s="107">
        <v>241.65839999999997</v>
      </c>
      <c r="L105" s="108">
        <v>19.72090000000003</v>
      </c>
      <c r="M105" s="7"/>
      <c r="N105" s="14">
        <v>358</v>
      </c>
      <c r="O105" s="107">
        <v>241.72059999999996</v>
      </c>
      <c r="P105" s="108">
        <v>19.723600000000005</v>
      </c>
      <c r="Q105" s="7"/>
      <c r="R105" s="14">
        <v>357</v>
      </c>
      <c r="S105" s="107">
        <v>241.59890000000001</v>
      </c>
      <c r="T105" s="108">
        <v>19.877800000000036</v>
      </c>
      <c r="U105" s="7"/>
      <c r="V105" s="14">
        <v>357</v>
      </c>
      <c r="W105" s="107">
        <v>241.77469999999997</v>
      </c>
      <c r="X105" s="108">
        <v>19.801999999999992</v>
      </c>
      <c r="Y105" s="7"/>
      <c r="Z105" s="14">
        <v>357</v>
      </c>
      <c r="AA105" s="107">
        <v>241.5664</v>
      </c>
      <c r="AB105" s="108">
        <v>20.096799999999973</v>
      </c>
      <c r="AC105" s="7"/>
      <c r="AD105" s="14">
        <v>357</v>
      </c>
      <c r="AE105" s="107">
        <v>241.54210000000003</v>
      </c>
      <c r="AF105" s="108">
        <v>20.115800000000007</v>
      </c>
    </row>
    <row r="106" spans="1:31" s="16" customFormat="1" ht="18.75" thickBot="1">
      <c r="A106" s="15"/>
      <c r="B106" s="16" t="s">
        <v>25</v>
      </c>
      <c r="C106" s="17">
        <v>19.02141796589829</v>
      </c>
      <c r="E106" s="15"/>
      <c r="F106" s="16" t="s">
        <v>25</v>
      </c>
      <c r="G106" s="17">
        <v>18.722123597852296</v>
      </c>
      <c r="I106" s="15"/>
      <c r="J106" s="16" t="s">
        <v>25</v>
      </c>
      <c r="K106" s="17">
        <v>18.460472271859047</v>
      </c>
      <c r="M106" s="15"/>
      <c r="N106" s="16" t="s">
        <v>25</v>
      </c>
      <c r="O106" s="17">
        <v>18.473511642484336</v>
      </c>
      <c r="Q106" s="15"/>
      <c r="R106" s="16" t="s">
        <v>25</v>
      </c>
      <c r="S106" s="17">
        <v>18.404921810277102</v>
      </c>
      <c r="U106" s="15"/>
      <c r="V106" s="16" t="s">
        <v>25</v>
      </c>
      <c r="W106" s="17">
        <v>18.33815793717219</v>
      </c>
      <c r="Y106" s="15"/>
      <c r="Z106" s="16" t="s">
        <v>25</v>
      </c>
      <c r="AA106" s="17">
        <v>18.332767636055294</v>
      </c>
      <c r="AC106" s="15"/>
      <c r="AD106" s="16" t="s">
        <v>25</v>
      </c>
      <c r="AE106" s="17">
        <v>18.116736215066688</v>
      </c>
    </row>
    <row r="107" spans="1:32" s="5" customFormat="1" ht="15">
      <c r="A107" s="6"/>
      <c r="B107" s="8" t="s">
        <v>1</v>
      </c>
      <c r="C107" s="8" t="s">
        <v>39</v>
      </c>
      <c r="D107" s="8" t="s">
        <v>2</v>
      </c>
      <c r="E107" s="6"/>
      <c r="F107" s="8" t="s">
        <v>1</v>
      </c>
      <c r="G107" s="8" t="s">
        <v>39</v>
      </c>
      <c r="H107" s="8" t="s">
        <v>2</v>
      </c>
      <c r="I107" s="6"/>
      <c r="J107" s="8" t="s">
        <v>1</v>
      </c>
      <c r="K107" s="8" t="s">
        <v>39</v>
      </c>
      <c r="L107" s="8" t="s">
        <v>2</v>
      </c>
      <c r="N107" s="8" t="s">
        <v>1</v>
      </c>
      <c r="O107" s="8" t="s">
        <v>39</v>
      </c>
      <c r="P107" s="8" t="s">
        <v>2</v>
      </c>
      <c r="Q107" s="6"/>
      <c r="R107" s="8" t="s">
        <v>1</v>
      </c>
      <c r="S107" s="8" t="s">
        <v>39</v>
      </c>
      <c r="T107" s="8" t="s">
        <v>2</v>
      </c>
      <c r="U107" s="6"/>
      <c r="V107" s="8" t="s">
        <v>1</v>
      </c>
      <c r="W107" s="8" t="s">
        <v>39</v>
      </c>
      <c r="X107" s="8" t="s">
        <v>2</v>
      </c>
      <c r="Z107" s="8" t="s">
        <v>1</v>
      </c>
      <c r="AA107" s="8" t="s">
        <v>39</v>
      </c>
      <c r="AB107" s="8" t="s">
        <v>2</v>
      </c>
      <c r="AC107" s="6"/>
      <c r="AD107" s="8" t="s">
        <v>1</v>
      </c>
      <c r="AE107" s="8" t="s">
        <v>39</v>
      </c>
      <c r="AF107" s="8" t="s">
        <v>2</v>
      </c>
    </row>
    <row r="108" spans="1:32" s="5" customFormat="1" ht="15.75" thickBot="1">
      <c r="A108" s="6"/>
      <c r="B108" s="14" t="s">
        <v>62</v>
      </c>
      <c r="C108" s="14" t="s">
        <v>59</v>
      </c>
      <c r="D108" s="14" t="s">
        <v>44</v>
      </c>
      <c r="E108" s="6"/>
      <c r="F108" s="14" t="s">
        <v>63</v>
      </c>
      <c r="G108" s="14" t="s">
        <v>59</v>
      </c>
      <c r="H108" s="14" t="s">
        <v>44</v>
      </c>
      <c r="I108" s="6"/>
      <c r="J108" s="14" t="s">
        <v>64</v>
      </c>
      <c r="K108" s="14" t="s">
        <v>59</v>
      </c>
      <c r="L108" s="14" t="s">
        <v>44</v>
      </c>
      <c r="N108" s="14" t="s">
        <v>65</v>
      </c>
      <c r="O108" s="14" t="s">
        <v>59</v>
      </c>
      <c r="P108" s="14" t="s">
        <v>44</v>
      </c>
      <c r="Q108" s="6"/>
      <c r="R108" s="14" t="s">
        <v>66</v>
      </c>
      <c r="S108" s="14" t="s">
        <v>59</v>
      </c>
      <c r="T108" s="14" t="s">
        <v>44</v>
      </c>
      <c r="U108" s="6"/>
      <c r="V108" s="14" t="s">
        <v>67</v>
      </c>
      <c r="W108" s="14" t="s">
        <v>59</v>
      </c>
      <c r="X108" s="14" t="s">
        <v>44</v>
      </c>
      <c r="Z108" s="14" t="s">
        <v>68</v>
      </c>
      <c r="AA108" s="14" t="s">
        <v>59</v>
      </c>
      <c r="AB108" s="14" t="s">
        <v>44</v>
      </c>
      <c r="AC108" s="6"/>
      <c r="AD108" s="14" t="s">
        <v>69</v>
      </c>
      <c r="AE108" s="14" t="s">
        <v>59</v>
      </c>
      <c r="AF108" s="14" t="s">
        <v>44</v>
      </c>
    </row>
    <row r="109" spans="1:32" s="5" customFormat="1" ht="15">
      <c r="A109" s="6"/>
      <c r="B109" s="12" t="s">
        <v>0</v>
      </c>
      <c r="C109" s="87" t="s">
        <v>6</v>
      </c>
      <c r="D109" s="12" t="s">
        <v>15</v>
      </c>
      <c r="F109" s="12" t="s">
        <v>0</v>
      </c>
      <c r="G109" s="87" t="s">
        <v>6</v>
      </c>
      <c r="H109" s="12" t="s">
        <v>15</v>
      </c>
      <c r="I109" s="6"/>
      <c r="J109" s="12" t="s">
        <v>0</v>
      </c>
      <c r="K109" s="87" t="s">
        <v>6</v>
      </c>
      <c r="L109" s="12" t="s">
        <v>15</v>
      </c>
      <c r="N109" s="12" t="s">
        <v>0</v>
      </c>
      <c r="O109" s="87" t="s">
        <v>6</v>
      </c>
      <c r="P109" s="12" t="s">
        <v>15</v>
      </c>
      <c r="Q109" s="6"/>
      <c r="R109" s="12" t="s">
        <v>0</v>
      </c>
      <c r="S109" s="87" t="s">
        <v>6</v>
      </c>
      <c r="T109" s="12" t="s">
        <v>15</v>
      </c>
      <c r="U109" s="6"/>
      <c r="V109" s="12" t="s">
        <v>0</v>
      </c>
      <c r="W109" s="87" t="s">
        <v>6</v>
      </c>
      <c r="X109" s="12" t="s">
        <v>15</v>
      </c>
      <c r="Z109" s="12" t="s">
        <v>0</v>
      </c>
      <c r="AA109" s="87" t="s">
        <v>6</v>
      </c>
      <c r="AB109" s="12" t="s">
        <v>15</v>
      </c>
      <c r="AC109" s="6"/>
      <c r="AD109" s="12" t="s">
        <v>0</v>
      </c>
      <c r="AE109" s="87" t="s">
        <v>6</v>
      </c>
      <c r="AF109" s="12" t="s">
        <v>15</v>
      </c>
    </row>
    <row r="110" spans="1:32" s="5" customFormat="1" ht="15.75" thickBot="1">
      <c r="A110" s="6"/>
      <c r="B110" s="88" t="s">
        <v>3</v>
      </c>
      <c r="C110" s="89" t="s">
        <v>4</v>
      </c>
      <c r="D110" s="14" t="s">
        <v>4</v>
      </c>
      <c r="E110" s="6"/>
      <c r="F110" s="88" t="s">
        <v>3</v>
      </c>
      <c r="G110" s="89" t="s">
        <v>4</v>
      </c>
      <c r="H110" s="14" t="s">
        <v>4</v>
      </c>
      <c r="I110" s="6"/>
      <c r="J110" s="88" t="s">
        <v>3</v>
      </c>
      <c r="K110" s="89" t="s">
        <v>4</v>
      </c>
      <c r="L110" s="14" t="s">
        <v>4</v>
      </c>
      <c r="N110" s="88" t="s">
        <v>3</v>
      </c>
      <c r="O110" s="89" t="s">
        <v>4</v>
      </c>
      <c r="P110" s="14" t="s">
        <v>4</v>
      </c>
      <c r="Q110" s="6"/>
      <c r="R110" s="88" t="s">
        <v>3</v>
      </c>
      <c r="S110" s="89" t="s">
        <v>4</v>
      </c>
      <c r="T110" s="14" t="s">
        <v>4</v>
      </c>
      <c r="U110" s="6"/>
      <c r="V110" s="88" t="s">
        <v>3</v>
      </c>
      <c r="W110" s="89" t="s">
        <v>4</v>
      </c>
      <c r="X110" s="14" t="s">
        <v>4</v>
      </c>
      <c r="Z110" s="88" t="s">
        <v>3</v>
      </c>
      <c r="AA110" s="89" t="s">
        <v>4</v>
      </c>
      <c r="AB110" s="14" t="s">
        <v>4</v>
      </c>
      <c r="AC110" s="6"/>
      <c r="AD110" s="88" t="s">
        <v>3</v>
      </c>
      <c r="AE110" s="89" t="s">
        <v>4</v>
      </c>
      <c r="AF110" s="14" t="s">
        <v>4</v>
      </c>
    </row>
    <row r="111" spans="1:32" s="11" customFormat="1" ht="15">
      <c r="A111" s="7"/>
      <c r="B111" s="8">
        <v>1</v>
      </c>
      <c r="C111" s="9">
        <v>262.81260000000003</v>
      </c>
      <c r="D111" s="10">
        <v>0</v>
      </c>
      <c r="E111" s="7"/>
      <c r="F111" s="8">
        <v>1</v>
      </c>
      <c r="G111" s="9">
        <v>262.8774</v>
      </c>
      <c r="H111" s="10">
        <v>0</v>
      </c>
      <c r="I111" s="7"/>
      <c r="J111" s="8">
        <v>1</v>
      </c>
      <c r="K111" s="9">
        <v>262.8314</v>
      </c>
      <c r="L111" s="10">
        <v>0</v>
      </c>
      <c r="M111" s="7"/>
      <c r="N111" s="8">
        <v>2</v>
      </c>
      <c r="O111" s="9">
        <v>262.96659999999997</v>
      </c>
      <c r="P111" s="10">
        <v>0</v>
      </c>
      <c r="Q111" s="7"/>
      <c r="R111" s="8">
        <v>2</v>
      </c>
      <c r="S111" s="9">
        <v>262.94230000000005</v>
      </c>
      <c r="T111" s="10">
        <v>0</v>
      </c>
      <c r="U111" s="7"/>
      <c r="V111" s="8">
        <v>2</v>
      </c>
      <c r="W111" s="9">
        <v>263.05859999999996</v>
      </c>
      <c r="X111" s="10">
        <v>0</v>
      </c>
      <c r="Y111" s="7"/>
      <c r="Z111" s="8">
        <v>2</v>
      </c>
      <c r="AA111" s="9">
        <v>263.1208</v>
      </c>
      <c r="AB111" s="10">
        <v>0</v>
      </c>
      <c r="AC111" s="7"/>
      <c r="AD111" s="8">
        <v>2</v>
      </c>
      <c r="AE111" s="9">
        <v>262.93690000000004</v>
      </c>
      <c r="AF111" s="10">
        <v>0</v>
      </c>
    </row>
    <row r="112" spans="1:32" s="11" customFormat="1" ht="15">
      <c r="A112" s="7"/>
      <c r="B112" s="12">
        <v>35</v>
      </c>
      <c r="C112" s="13">
        <v>260.42760000000004</v>
      </c>
      <c r="D112" s="10">
        <v>2.384999999999991</v>
      </c>
      <c r="E112" s="7"/>
      <c r="F112" s="12">
        <v>36</v>
      </c>
      <c r="G112" s="13">
        <v>260.5519</v>
      </c>
      <c r="H112" s="10">
        <v>2.3255000000000337</v>
      </c>
      <c r="I112" s="7"/>
      <c r="J112" s="12">
        <v>36</v>
      </c>
      <c r="K112" s="13">
        <v>260.541</v>
      </c>
      <c r="L112" s="10">
        <v>2.290399999999977</v>
      </c>
      <c r="M112" s="7"/>
      <c r="N112" s="12">
        <v>36</v>
      </c>
      <c r="O112" s="13">
        <v>260.48159999999996</v>
      </c>
      <c r="P112" s="10">
        <v>2.4850000000000136</v>
      </c>
      <c r="Q112" s="7"/>
      <c r="R112" s="12">
        <v>36</v>
      </c>
      <c r="S112" s="13">
        <v>260.4816</v>
      </c>
      <c r="T112" s="10">
        <v>2.460700000000031</v>
      </c>
      <c r="U112" s="7"/>
      <c r="V112" s="12">
        <v>36</v>
      </c>
      <c r="W112" s="13">
        <v>260.9061</v>
      </c>
      <c r="X112" s="10">
        <v>2.152499999999975</v>
      </c>
      <c r="Y112" s="7"/>
      <c r="Z112" s="12">
        <v>36</v>
      </c>
      <c r="AA112" s="13">
        <v>260.5924</v>
      </c>
      <c r="AB112" s="10">
        <v>2.5283999999999764</v>
      </c>
      <c r="AC112" s="7"/>
      <c r="AD112" s="12">
        <v>36</v>
      </c>
      <c r="AE112" s="13">
        <v>260.7466</v>
      </c>
      <c r="AF112" s="10">
        <v>2.190300000000036</v>
      </c>
    </row>
    <row r="113" spans="1:32" s="11" customFormat="1" ht="15">
      <c r="A113" s="7"/>
      <c r="B113" s="12">
        <v>60</v>
      </c>
      <c r="C113" s="13">
        <v>258.44</v>
      </c>
      <c r="D113" s="10">
        <v>4.372600000000034</v>
      </c>
      <c r="E113" s="7"/>
      <c r="F113" s="12">
        <v>59</v>
      </c>
      <c r="G113" s="13">
        <v>258.5292</v>
      </c>
      <c r="H113" s="10">
        <v>4.34820000000002</v>
      </c>
      <c r="I113" s="7"/>
      <c r="J113" s="12">
        <v>60</v>
      </c>
      <c r="K113" s="13">
        <v>258.3318</v>
      </c>
      <c r="L113" s="10">
        <v>4.499599999999987</v>
      </c>
      <c r="M113" s="7"/>
      <c r="N113" s="12">
        <v>60</v>
      </c>
      <c r="O113" s="13">
        <v>258.2426</v>
      </c>
      <c r="P113" s="10">
        <v>4.7239999999999895</v>
      </c>
      <c r="Q113" s="7"/>
      <c r="R113" s="12">
        <v>60</v>
      </c>
      <c r="S113" s="13">
        <v>258.4048</v>
      </c>
      <c r="T113" s="10">
        <v>4.537500000000023</v>
      </c>
      <c r="U113" s="7"/>
      <c r="V113" s="12">
        <v>60</v>
      </c>
      <c r="W113" s="13">
        <v>258.3778</v>
      </c>
      <c r="X113" s="10">
        <v>4.6807999999999765</v>
      </c>
      <c r="Y113" s="7"/>
      <c r="Z113" s="12">
        <v>62</v>
      </c>
      <c r="AA113" s="13">
        <v>258.4319</v>
      </c>
      <c r="AB113" s="10">
        <v>4.68889999999999</v>
      </c>
      <c r="AC113" s="7"/>
      <c r="AD113" s="12">
        <v>59</v>
      </c>
      <c r="AE113" s="13">
        <v>258.4589</v>
      </c>
      <c r="AF113" s="10">
        <v>4.478000000000009</v>
      </c>
    </row>
    <row r="114" spans="1:32" s="11" customFormat="1" ht="15">
      <c r="A114" s="7"/>
      <c r="B114" s="12">
        <v>86</v>
      </c>
      <c r="C114" s="13">
        <v>256.85</v>
      </c>
      <c r="D114" s="10">
        <v>5.962600000000009</v>
      </c>
      <c r="E114" s="7"/>
      <c r="F114" s="12">
        <v>87</v>
      </c>
      <c r="G114" s="13">
        <v>256.9906</v>
      </c>
      <c r="H114" s="10">
        <v>5.886800000000051</v>
      </c>
      <c r="I114" s="7"/>
      <c r="J114" s="12">
        <v>86</v>
      </c>
      <c r="K114" s="13">
        <v>256.8662</v>
      </c>
      <c r="L114" s="10">
        <v>5.965199999999982</v>
      </c>
      <c r="M114" s="7"/>
      <c r="N114" s="12">
        <v>86</v>
      </c>
      <c r="O114" s="13">
        <v>256.8554</v>
      </c>
      <c r="P114" s="10">
        <v>6.111199999999997</v>
      </c>
      <c r="Q114" s="7"/>
      <c r="R114" s="12">
        <v>88</v>
      </c>
      <c r="S114" s="13">
        <v>257.13120000000004</v>
      </c>
      <c r="T114" s="10">
        <v>5.81110000000001</v>
      </c>
      <c r="U114" s="7"/>
      <c r="V114" s="12">
        <v>85</v>
      </c>
      <c r="W114" s="13">
        <v>257.0014</v>
      </c>
      <c r="X114" s="10">
        <v>6.057199999999966</v>
      </c>
      <c r="Y114" s="7"/>
      <c r="Z114" s="12">
        <v>86</v>
      </c>
      <c r="AA114" s="13">
        <v>256.88239999999996</v>
      </c>
      <c r="AB114" s="10">
        <v>6.238400000000013</v>
      </c>
      <c r="AC114" s="7"/>
      <c r="AD114" s="12">
        <v>86</v>
      </c>
      <c r="AE114" s="13">
        <v>256.94190000000003</v>
      </c>
      <c r="AF114" s="10">
        <v>5.995</v>
      </c>
    </row>
    <row r="115" spans="1:32" s="11" customFormat="1" ht="15">
      <c r="A115" s="7"/>
      <c r="B115" s="12">
        <v>115</v>
      </c>
      <c r="C115" s="13">
        <v>255.3438</v>
      </c>
      <c r="D115" s="10">
        <v>7.468800000000044</v>
      </c>
      <c r="E115" s="7"/>
      <c r="F115" s="12">
        <v>116</v>
      </c>
      <c r="G115" s="13">
        <v>255.42489999999998</v>
      </c>
      <c r="H115" s="10">
        <v>7.452500000000043</v>
      </c>
      <c r="I115" s="7"/>
      <c r="J115" s="12">
        <v>115</v>
      </c>
      <c r="K115" s="13">
        <v>255.23019999999997</v>
      </c>
      <c r="L115" s="10">
        <v>7.601200000000006</v>
      </c>
      <c r="M115" s="7"/>
      <c r="N115" s="12">
        <v>115</v>
      </c>
      <c r="O115" s="13">
        <v>255.1085</v>
      </c>
      <c r="P115" s="10">
        <v>7.858099999999979</v>
      </c>
      <c r="Q115" s="7"/>
      <c r="R115" s="12">
        <v>114</v>
      </c>
      <c r="S115" s="13">
        <v>255.05710000000005</v>
      </c>
      <c r="T115" s="10">
        <v>7.8851999999999975</v>
      </c>
      <c r="U115" s="7"/>
      <c r="V115" s="12">
        <v>115</v>
      </c>
      <c r="W115" s="13">
        <v>255.26809999999995</v>
      </c>
      <c r="X115" s="10">
        <v>7.790500000000009</v>
      </c>
      <c r="Y115" s="7"/>
      <c r="Z115" s="12">
        <v>115</v>
      </c>
      <c r="AA115" s="13">
        <v>255.2491</v>
      </c>
      <c r="AB115" s="10">
        <v>7.871699999999976</v>
      </c>
      <c r="AC115" s="7"/>
      <c r="AD115" s="12">
        <v>115</v>
      </c>
      <c r="AE115" s="13">
        <v>255.10310000000004</v>
      </c>
      <c r="AF115" s="10">
        <v>7.8337999999999965</v>
      </c>
    </row>
    <row r="116" spans="1:32" s="11" customFormat="1" ht="15">
      <c r="A116" s="7"/>
      <c r="B116" s="12">
        <v>143</v>
      </c>
      <c r="C116" s="13">
        <v>254.2325</v>
      </c>
      <c r="D116" s="10">
        <v>8.580100000000016</v>
      </c>
      <c r="E116" s="7"/>
      <c r="F116" s="12">
        <v>143</v>
      </c>
      <c r="G116" s="13">
        <v>254.2081</v>
      </c>
      <c r="H116" s="10">
        <v>8.669300000000021</v>
      </c>
      <c r="I116" s="7"/>
      <c r="J116" s="12">
        <v>143</v>
      </c>
      <c r="K116" s="13">
        <v>254.0972</v>
      </c>
      <c r="L116" s="10">
        <v>8.734199999999987</v>
      </c>
      <c r="M116" s="7"/>
      <c r="N116" s="12">
        <v>143</v>
      </c>
      <c r="O116" s="13">
        <v>253.95929999999998</v>
      </c>
      <c r="P116" s="10">
        <v>9.007299999999987</v>
      </c>
      <c r="Q116" s="7"/>
      <c r="R116" s="12">
        <v>143</v>
      </c>
      <c r="S116" s="13">
        <v>253.91330000000005</v>
      </c>
      <c r="T116" s="10">
        <v>9.028999999999996</v>
      </c>
      <c r="U116" s="7"/>
      <c r="V116" s="12">
        <v>143</v>
      </c>
      <c r="W116" s="13">
        <v>254.03229999999996</v>
      </c>
      <c r="X116" s="10">
        <v>9.026299999999992</v>
      </c>
      <c r="Y116" s="7"/>
      <c r="Z116" s="12">
        <v>142</v>
      </c>
      <c r="AA116" s="13">
        <v>254.00259999999997</v>
      </c>
      <c r="AB116" s="10">
        <v>9.118200000000002</v>
      </c>
      <c r="AC116" s="7"/>
      <c r="AD116" s="12">
        <v>143</v>
      </c>
      <c r="AE116" s="13">
        <v>253.89710000000002</v>
      </c>
      <c r="AF116" s="10">
        <v>9.039800000000014</v>
      </c>
    </row>
    <row r="117" spans="1:32" s="11" customFormat="1" ht="15">
      <c r="A117" s="7"/>
      <c r="B117" s="12">
        <v>171</v>
      </c>
      <c r="C117" s="13">
        <v>253.0319</v>
      </c>
      <c r="D117" s="10">
        <v>9.780700000000024</v>
      </c>
      <c r="E117" s="7"/>
      <c r="F117" s="12">
        <v>169</v>
      </c>
      <c r="G117" s="13">
        <v>252.9155</v>
      </c>
      <c r="H117" s="10">
        <v>9.961900000000014</v>
      </c>
      <c r="I117" s="7"/>
      <c r="J117" s="12">
        <v>169</v>
      </c>
      <c r="K117" s="13">
        <v>252.5829</v>
      </c>
      <c r="L117" s="10">
        <v>10.248499999999979</v>
      </c>
      <c r="M117" s="7"/>
      <c r="N117" s="12">
        <v>169</v>
      </c>
      <c r="O117" s="13">
        <v>252.62349999999998</v>
      </c>
      <c r="P117" s="10">
        <v>10.343099999999993</v>
      </c>
      <c r="Q117" s="7"/>
      <c r="R117" s="12">
        <v>169</v>
      </c>
      <c r="S117" s="13">
        <v>252.47480000000002</v>
      </c>
      <c r="T117" s="10">
        <v>10.4675</v>
      </c>
      <c r="U117" s="7"/>
      <c r="V117" s="12">
        <v>169</v>
      </c>
      <c r="W117" s="13">
        <v>252.59909999999996</v>
      </c>
      <c r="X117" s="10">
        <v>10.459499999999991</v>
      </c>
      <c r="Y117" s="7"/>
      <c r="Z117" s="12">
        <v>169</v>
      </c>
      <c r="AA117" s="13">
        <v>252.59909999999996</v>
      </c>
      <c r="AB117" s="10">
        <v>10.52170000000001</v>
      </c>
      <c r="AC117" s="7"/>
      <c r="AD117" s="12">
        <v>169</v>
      </c>
      <c r="AE117" s="13">
        <v>252.46930000000003</v>
      </c>
      <c r="AF117" s="10">
        <v>10.467600000000004</v>
      </c>
    </row>
    <row r="118" spans="1:32" s="11" customFormat="1" ht="15">
      <c r="A118" s="7"/>
      <c r="B118" s="12">
        <v>183</v>
      </c>
      <c r="C118" s="13">
        <v>252.2342</v>
      </c>
      <c r="D118" s="10">
        <v>10.578400000000045</v>
      </c>
      <c r="E118" s="7"/>
      <c r="F118" s="12">
        <v>183</v>
      </c>
      <c r="G118" s="13">
        <v>251.988</v>
      </c>
      <c r="H118" s="10">
        <v>10.889400000000023</v>
      </c>
      <c r="I118" s="7"/>
      <c r="J118" s="12">
        <v>183</v>
      </c>
      <c r="K118" s="13">
        <v>251.7149</v>
      </c>
      <c r="L118" s="10">
        <v>11.116499999999974</v>
      </c>
      <c r="M118" s="7"/>
      <c r="N118" s="12">
        <v>183</v>
      </c>
      <c r="O118" s="13">
        <v>251.8123</v>
      </c>
      <c r="P118" s="10">
        <v>11.154299999999978</v>
      </c>
      <c r="Q118" s="7"/>
      <c r="R118" s="12">
        <v>183</v>
      </c>
      <c r="S118" s="13">
        <v>251.59320000000002</v>
      </c>
      <c r="T118" s="10">
        <v>11.349100000000021</v>
      </c>
      <c r="U118" s="7"/>
      <c r="V118" s="12">
        <v>183</v>
      </c>
      <c r="W118" s="13">
        <v>251.64729999999997</v>
      </c>
      <c r="X118" s="10">
        <v>11.411299999999983</v>
      </c>
      <c r="Y118" s="7"/>
      <c r="Z118" s="12">
        <v>183</v>
      </c>
      <c r="AA118" s="13">
        <v>251.5743</v>
      </c>
      <c r="AB118" s="10">
        <v>11.54649999999998</v>
      </c>
      <c r="AC118" s="7"/>
      <c r="AD118" s="12">
        <v>183</v>
      </c>
      <c r="AE118" s="13">
        <v>251.62290000000002</v>
      </c>
      <c r="AF118" s="10">
        <v>11.314000000000021</v>
      </c>
    </row>
    <row r="119" spans="1:32" s="11" customFormat="1" ht="15">
      <c r="A119" s="7"/>
      <c r="B119" s="12">
        <v>209</v>
      </c>
      <c r="C119" s="13">
        <v>251.13090000000003</v>
      </c>
      <c r="D119" s="10">
        <v>11.681700000000006</v>
      </c>
      <c r="E119" s="7"/>
      <c r="F119" s="12">
        <v>209</v>
      </c>
      <c r="G119" s="13">
        <v>250.84959999999998</v>
      </c>
      <c r="H119" s="10">
        <v>12.027800000000042</v>
      </c>
      <c r="I119" s="7"/>
      <c r="J119" s="12">
        <v>209</v>
      </c>
      <c r="K119" s="13">
        <v>250.77659999999997</v>
      </c>
      <c r="L119" s="10">
        <v>12.0548</v>
      </c>
      <c r="M119" s="7"/>
      <c r="N119" s="12">
        <v>209</v>
      </c>
      <c r="O119" s="13">
        <v>250.55209999999997</v>
      </c>
      <c r="P119" s="10">
        <v>12.414500000000004</v>
      </c>
      <c r="Q119" s="7"/>
      <c r="R119" s="12">
        <v>209</v>
      </c>
      <c r="S119" s="13">
        <v>250.56570000000002</v>
      </c>
      <c r="T119" s="10">
        <v>12.376600000000025</v>
      </c>
      <c r="U119" s="7"/>
      <c r="V119" s="12">
        <v>209</v>
      </c>
      <c r="W119" s="13">
        <v>250.69009999999997</v>
      </c>
      <c r="X119" s="10">
        <v>12.368499999999983</v>
      </c>
      <c r="Y119" s="7"/>
      <c r="Z119" s="12">
        <v>209</v>
      </c>
      <c r="AA119" s="13">
        <v>250.56839999999997</v>
      </c>
      <c r="AB119" s="10">
        <v>12.552400000000006</v>
      </c>
      <c r="AC119" s="7"/>
      <c r="AD119" s="12">
        <v>208</v>
      </c>
      <c r="AE119" s="13">
        <v>250.6468</v>
      </c>
      <c r="AF119" s="10">
        <v>12.290100000000024</v>
      </c>
    </row>
    <row r="120" spans="1:32" s="11" customFormat="1" ht="15">
      <c r="A120" s="7"/>
      <c r="B120" s="12">
        <v>235</v>
      </c>
      <c r="C120" s="13">
        <v>249.2569</v>
      </c>
      <c r="D120" s="10">
        <v>13.55570000000003</v>
      </c>
      <c r="E120" s="7"/>
      <c r="F120" s="12">
        <v>234</v>
      </c>
      <c r="G120" s="13">
        <v>249.2028</v>
      </c>
      <c r="H120" s="10">
        <v>13.674600000000027</v>
      </c>
      <c r="I120" s="7"/>
      <c r="J120" s="12">
        <v>236</v>
      </c>
      <c r="K120" s="13">
        <v>249.34879999999998</v>
      </c>
      <c r="L120" s="10">
        <v>13.48259999999999</v>
      </c>
      <c r="M120" s="7"/>
      <c r="N120" s="12">
        <v>235</v>
      </c>
      <c r="O120" s="13">
        <v>249.12979999999996</v>
      </c>
      <c r="P120" s="10">
        <v>13.83680000000001</v>
      </c>
      <c r="Q120" s="7"/>
      <c r="R120" s="12">
        <v>235</v>
      </c>
      <c r="S120" s="13">
        <v>249.15140000000002</v>
      </c>
      <c r="T120" s="10">
        <v>13.790900000000022</v>
      </c>
      <c r="U120" s="7"/>
      <c r="V120" s="12">
        <v>235</v>
      </c>
      <c r="W120" s="13">
        <v>249.15409999999997</v>
      </c>
      <c r="X120" s="10">
        <v>13.904499999999985</v>
      </c>
      <c r="Y120" s="7"/>
      <c r="Z120" s="12">
        <v>234</v>
      </c>
      <c r="AA120" s="13">
        <v>249.07569999999998</v>
      </c>
      <c r="AB120" s="10">
        <v>14.04509999999999</v>
      </c>
      <c r="AC120" s="7"/>
      <c r="AD120" s="12">
        <v>235</v>
      </c>
      <c r="AE120" s="13">
        <v>249.13790000000003</v>
      </c>
      <c r="AF120" s="10">
        <v>13.799000000000007</v>
      </c>
    </row>
    <row r="121" spans="1:32" s="11" customFormat="1" ht="15">
      <c r="A121" s="7"/>
      <c r="B121" s="12">
        <v>261</v>
      </c>
      <c r="C121" s="13">
        <v>248.2375</v>
      </c>
      <c r="D121" s="10">
        <v>14.57510000000002</v>
      </c>
      <c r="E121" s="7"/>
      <c r="F121" s="12">
        <v>261</v>
      </c>
      <c r="G121" s="13">
        <v>248.1888</v>
      </c>
      <c r="H121" s="10">
        <v>14.688600000000037</v>
      </c>
      <c r="I121" s="7"/>
      <c r="J121" s="12">
        <v>261</v>
      </c>
      <c r="K121" s="13">
        <v>247.93189999999998</v>
      </c>
      <c r="L121" s="10">
        <v>14.899499999999989</v>
      </c>
      <c r="M121" s="7"/>
      <c r="N121" s="12">
        <v>261</v>
      </c>
      <c r="O121" s="13">
        <v>247.88589999999996</v>
      </c>
      <c r="P121" s="10">
        <v>15.080700000000007</v>
      </c>
      <c r="Q121" s="7"/>
      <c r="R121" s="12">
        <v>261</v>
      </c>
      <c r="S121" s="13">
        <v>247.85350000000003</v>
      </c>
      <c r="T121" s="10">
        <v>15.08880000000002</v>
      </c>
      <c r="U121" s="7"/>
      <c r="V121" s="12">
        <v>261</v>
      </c>
      <c r="W121" s="13">
        <v>247.86699999999996</v>
      </c>
      <c r="X121" s="10">
        <v>15.191599999999994</v>
      </c>
      <c r="Y121" s="7"/>
      <c r="Z121" s="12">
        <v>262</v>
      </c>
      <c r="AA121" s="13">
        <v>247.80209999999997</v>
      </c>
      <c r="AB121" s="10">
        <v>15.318700000000007</v>
      </c>
      <c r="AC121" s="7"/>
      <c r="AD121" s="12">
        <v>261</v>
      </c>
      <c r="AE121" s="13">
        <v>247.88860000000003</v>
      </c>
      <c r="AF121" s="10">
        <v>15.048300000000012</v>
      </c>
    </row>
    <row r="122" spans="1:32" s="11" customFormat="1" ht="15">
      <c r="A122" s="7"/>
      <c r="B122" s="12">
        <v>280</v>
      </c>
      <c r="C122" s="13">
        <v>247.4182</v>
      </c>
      <c r="D122" s="10">
        <v>15.394400000000019</v>
      </c>
      <c r="E122" s="7"/>
      <c r="F122" s="12">
        <v>280</v>
      </c>
      <c r="G122" s="13">
        <v>247.1396</v>
      </c>
      <c r="H122" s="10">
        <v>15.737800000000021</v>
      </c>
      <c r="I122" s="7"/>
      <c r="J122" s="12">
        <v>281</v>
      </c>
      <c r="K122" s="13">
        <v>247.02329999999998</v>
      </c>
      <c r="L122" s="10">
        <v>15.808099999999996</v>
      </c>
      <c r="M122" s="7"/>
      <c r="N122" s="12">
        <v>280</v>
      </c>
      <c r="O122" s="13">
        <v>246.86379999999997</v>
      </c>
      <c r="P122" s="10">
        <v>16.102800000000002</v>
      </c>
      <c r="Q122" s="7"/>
      <c r="R122" s="12">
        <v>280</v>
      </c>
      <c r="S122" s="13">
        <v>246.86380000000003</v>
      </c>
      <c r="T122" s="10">
        <v>16.07850000000002</v>
      </c>
      <c r="U122" s="7"/>
      <c r="V122" s="12">
        <v>280</v>
      </c>
      <c r="W122" s="13">
        <v>246.78529999999998</v>
      </c>
      <c r="X122" s="10">
        <v>16.273299999999978</v>
      </c>
      <c r="Y122" s="7"/>
      <c r="Z122" s="12">
        <v>280</v>
      </c>
      <c r="AA122" s="13">
        <v>246.69879999999998</v>
      </c>
      <c r="AB122" s="10">
        <v>16.421999999999997</v>
      </c>
      <c r="AC122" s="7"/>
      <c r="AD122" s="12">
        <v>280</v>
      </c>
      <c r="AE122" s="13">
        <v>246.59060000000002</v>
      </c>
      <c r="AF122" s="10">
        <v>16.346300000000014</v>
      </c>
    </row>
    <row r="123" spans="1:32" s="11" customFormat="1" ht="15">
      <c r="A123" s="7"/>
      <c r="B123" s="12">
        <v>306</v>
      </c>
      <c r="C123" s="13">
        <v>245.63350000000003</v>
      </c>
      <c r="D123" s="10">
        <v>17.179100000000005</v>
      </c>
      <c r="E123" s="7"/>
      <c r="F123" s="12">
        <v>306</v>
      </c>
      <c r="G123" s="13">
        <v>245.5117</v>
      </c>
      <c r="H123" s="10">
        <v>17.365700000000032</v>
      </c>
      <c r="I123" s="7"/>
      <c r="J123" s="12">
        <v>306</v>
      </c>
      <c r="K123" s="13">
        <v>245.23859999999996</v>
      </c>
      <c r="L123" s="10">
        <v>17.59280000000001</v>
      </c>
      <c r="M123" s="7"/>
      <c r="N123" s="12">
        <v>306</v>
      </c>
      <c r="O123" s="13">
        <v>245.20889999999997</v>
      </c>
      <c r="P123" s="10">
        <v>17.7577</v>
      </c>
      <c r="Q123" s="7"/>
      <c r="R123" s="12">
        <v>306</v>
      </c>
      <c r="S123" s="13">
        <v>245.09530000000004</v>
      </c>
      <c r="T123" s="10">
        <v>17.84700000000001</v>
      </c>
      <c r="U123" s="7"/>
      <c r="V123" s="12">
        <v>306</v>
      </c>
      <c r="W123" s="13">
        <v>245.09799999999998</v>
      </c>
      <c r="X123" s="10">
        <v>17.96059999999997</v>
      </c>
      <c r="Y123" s="7"/>
      <c r="Z123" s="12">
        <v>306</v>
      </c>
      <c r="AA123" s="13">
        <v>245.13309999999998</v>
      </c>
      <c r="AB123" s="10">
        <v>17.98769999999999</v>
      </c>
      <c r="AC123" s="7"/>
      <c r="AD123" s="12">
        <v>306</v>
      </c>
      <c r="AE123" s="13">
        <v>245.01420000000002</v>
      </c>
      <c r="AF123" s="10">
        <v>17.92270000000002</v>
      </c>
    </row>
    <row r="124" spans="1:32" s="11" customFormat="1" ht="15">
      <c r="A124" s="7"/>
      <c r="B124" s="12">
        <v>332</v>
      </c>
      <c r="C124" s="13">
        <v>244.02990000000003</v>
      </c>
      <c r="D124" s="10">
        <v>18.782700000000006</v>
      </c>
      <c r="E124" s="7"/>
      <c r="F124" s="12">
        <v>331</v>
      </c>
      <c r="G124" s="13">
        <v>243.9785</v>
      </c>
      <c r="H124" s="10">
        <v>18.898900000000026</v>
      </c>
      <c r="I124" s="7"/>
      <c r="J124" s="12">
        <v>332</v>
      </c>
      <c r="K124" s="13">
        <v>243.965</v>
      </c>
      <c r="L124" s="10">
        <v>18.8664</v>
      </c>
      <c r="M124" s="7"/>
      <c r="N124" s="12">
        <v>332</v>
      </c>
      <c r="O124" s="13">
        <v>244.02449999999996</v>
      </c>
      <c r="P124" s="10">
        <v>18.94210000000001</v>
      </c>
      <c r="Q124" s="7"/>
      <c r="R124" s="12">
        <v>331</v>
      </c>
      <c r="S124" s="13">
        <v>243.96770000000004</v>
      </c>
      <c r="T124" s="10">
        <v>18.97460000000001</v>
      </c>
      <c r="U124" s="7"/>
      <c r="V124" s="12">
        <v>331</v>
      </c>
      <c r="W124" s="13">
        <v>243.91359999999997</v>
      </c>
      <c r="X124" s="10">
        <v>19.145</v>
      </c>
      <c r="Y124" s="7"/>
      <c r="Z124" s="12">
        <v>331</v>
      </c>
      <c r="AA124" s="13">
        <v>244.11099999999996</v>
      </c>
      <c r="AB124" s="10">
        <v>19.009800000000013</v>
      </c>
      <c r="AC124" s="7"/>
      <c r="AD124" s="12">
        <v>331</v>
      </c>
      <c r="AE124" s="13">
        <v>243.965</v>
      </c>
      <c r="AF124" s="10">
        <v>18.971900000000005</v>
      </c>
    </row>
    <row r="125" spans="1:32" s="11" customFormat="1" ht="15.75" thickBot="1">
      <c r="A125" s="7"/>
      <c r="B125" s="14">
        <v>357</v>
      </c>
      <c r="C125" s="107">
        <v>242.83470000000003</v>
      </c>
      <c r="D125" s="108">
        <v>19.977900000000005</v>
      </c>
      <c r="E125" s="7"/>
      <c r="F125" s="14">
        <v>357</v>
      </c>
      <c r="G125" s="107">
        <v>242.5426</v>
      </c>
      <c r="H125" s="108">
        <v>20.33480000000003</v>
      </c>
      <c r="I125" s="7"/>
      <c r="J125" s="14">
        <v>356</v>
      </c>
      <c r="K125" s="107">
        <v>242.44259999999997</v>
      </c>
      <c r="L125" s="108">
        <v>20.388800000000003</v>
      </c>
      <c r="M125" s="7"/>
      <c r="N125" s="14">
        <v>357</v>
      </c>
      <c r="O125" s="107">
        <v>242.375</v>
      </c>
      <c r="P125" s="108">
        <v>20.5916</v>
      </c>
      <c r="Q125" s="7"/>
      <c r="R125" s="14">
        <v>356</v>
      </c>
      <c r="S125" s="107">
        <v>242.33980000000003</v>
      </c>
      <c r="T125" s="108">
        <v>20.6025</v>
      </c>
      <c r="U125" s="7"/>
      <c r="V125" s="14">
        <v>357</v>
      </c>
      <c r="W125" s="107">
        <v>242.26679999999996</v>
      </c>
      <c r="X125" s="108">
        <v>20.791799999999995</v>
      </c>
      <c r="Y125" s="7"/>
      <c r="Z125" s="14">
        <v>357</v>
      </c>
      <c r="AA125" s="107">
        <v>242.21</v>
      </c>
      <c r="AB125" s="108">
        <v>20.910799999999995</v>
      </c>
      <c r="AC125" s="7"/>
      <c r="AD125" s="14">
        <v>357</v>
      </c>
      <c r="AE125" s="107">
        <v>242.30740000000003</v>
      </c>
      <c r="AF125" s="108">
        <v>20.629500000000007</v>
      </c>
    </row>
    <row r="126" spans="1:31" s="16" customFormat="1" ht="18">
      <c r="A126" s="15"/>
      <c r="B126" s="16" t="s">
        <v>25</v>
      </c>
      <c r="C126" s="17">
        <v>18.50405335167486</v>
      </c>
      <c r="E126" s="15"/>
      <c r="F126" s="16" t="s">
        <v>25</v>
      </c>
      <c r="G126" s="17">
        <v>18.149739359551237</v>
      </c>
      <c r="I126" s="15"/>
      <c r="J126" s="16" t="s">
        <v>25</v>
      </c>
      <c r="K126" s="17">
        <v>18.143476305766132</v>
      </c>
      <c r="M126" s="15"/>
      <c r="N126" s="16" t="s">
        <v>25</v>
      </c>
      <c r="O126" s="17">
        <v>18.05689171607385</v>
      </c>
      <c r="Q126" s="15"/>
      <c r="R126" s="16" t="s">
        <v>25</v>
      </c>
      <c r="S126" s="17">
        <v>17.89544041397948</v>
      </c>
      <c r="U126" s="15"/>
      <c r="V126" s="16" t="s">
        <v>25</v>
      </c>
      <c r="W126" s="17">
        <v>17.7180828025687</v>
      </c>
      <c r="Y126" s="15"/>
      <c r="Z126" s="16" t="s">
        <v>25</v>
      </c>
      <c r="AA126" s="17">
        <v>17.7757702373281</v>
      </c>
      <c r="AC126" s="15"/>
      <c r="AD126" s="16" t="s">
        <v>25</v>
      </c>
      <c r="AE126" s="17">
        <v>17.80722388417964</v>
      </c>
    </row>
    <row r="127" spans="1:31" s="5" customFormat="1" ht="15">
      <c r="A127" s="6"/>
      <c r="B127" s="18" t="s">
        <v>5</v>
      </c>
      <c r="C127" s="6"/>
      <c r="F127" s="6"/>
      <c r="G127" s="6"/>
      <c r="J127" s="6"/>
      <c r="K127" s="6"/>
      <c r="N127" s="6"/>
      <c r="O127" s="6"/>
      <c r="P127" s="6"/>
      <c r="Q127" s="6"/>
      <c r="R127" s="18"/>
      <c r="S127" s="6"/>
      <c r="V127" s="6"/>
      <c r="W127" s="6"/>
      <c r="Z127" s="6"/>
      <c r="AA127" s="6"/>
      <c r="AB127" s="6"/>
      <c r="AC127" s="6"/>
      <c r="AD127" s="18"/>
      <c r="AE127" s="6"/>
    </row>
    <row r="128" spans="1:32" s="5" customFormat="1" ht="83.25" customHeight="1">
      <c r="A128" s="123" t="s">
        <v>40</v>
      </c>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row>
    <row r="129" s="5" customFormat="1" ht="15"/>
    <row r="130" s="5" customFormat="1" ht="15.75" customHeight="1"/>
    <row r="131" s="5" customFormat="1" ht="15"/>
    <row r="132" s="5" customFormat="1" ht="15"/>
  </sheetData>
  <mergeCells count="1">
    <mergeCell ref="A128:AF128"/>
  </mergeCells>
  <printOptions/>
  <pageMargins left="0.2362204724409449" right="0.2755905511811024" top="0.31496062992125984" bottom="0.31496062992125984" header="0.2755905511811024" footer="0.31496062992125984"/>
  <pageSetup firstPageNumber="13" useFirstPageNumber="1" fitToHeight="2" fitToWidth="2" horizontalDpi="300" verticalDpi="300" orientation="landscape" paperSize="9" scale="46" r:id="rId2"/>
  <rowBreaks count="2" manualBreakCount="2">
    <brk id="46" max="255" man="1"/>
    <brk id="86" max="39" man="1"/>
  </rowBreaks>
  <drawing r:id="rId1"/>
</worksheet>
</file>

<file path=xl/worksheets/sheet5.xml><?xml version="1.0" encoding="utf-8"?>
<worksheet xmlns="http://schemas.openxmlformats.org/spreadsheetml/2006/main" xmlns:r="http://schemas.openxmlformats.org/officeDocument/2006/relationships">
  <sheetPr codeName="Sheet15"/>
  <dimension ref="A1:AG118"/>
  <sheetViews>
    <sheetView showGridLines="0" zoomScale="75" zoomScaleNormal="75" zoomScaleSheetLayoutView="25" workbookViewId="0" topLeftCell="A1">
      <pane ySplit="6" topLeftCell="BM7" activePane="bottomLeft" state="frozen"/>
      <selection pane="topLeft" activeCell="E40" sqref="E40"/>
      <selection pane="bottomLeft" activeCell="H2" sqref="H2"/>
    </sheetView>
  </sheetViews>
  <sheetFormatPr defaultColWidth="9.140625" defaultRowHeight="12.75"/>
  <cols>
    <col min="1" max="1" width="3.421875" style="1" customWidth="1"/>
    <col min="2" max="2" width="10.7109375" style="1" customWidth="1"/>
    <col min="3" max="3" width="8.8515625" style="1" customWidth="1"/>
    <col min="4" max="4" width="13.421875" style="1" customWidth="1"/>
    <col min="5" max="5" width="3.421875" style="1" customWidth="1"/>
    <col min="6" max="6" width="10.7109375" style="1" customWidth="1"/>
    <col min="7" max="7" width="8.8515625" style="1" customWidth="1"/>
    <col min="8" max="8" width="13.421875" style="1" bestFit="1" customWidth="1"/>
    <col min="9" max="9" width="3.421875" style="1" customWidth="1"/>
    <col min="10" max="10" width="10.7109375" style="1" customWidth="1"/>
    <col min="11" max="11" width="8.8515625" style="1" customWidth="1"/>
    <col min="12" max="12" width="13.421875" style="1" customWidth="1"/>
    <col min="13" max="13" width="3.421875" style="1" customWidth="1"/>
    <col min="14" max="14" width="10.7109375" style="1" customWidth="1"/>
    <col min="15" max="15" width="8.8515625" style="1" customWidth="1"/>
    <col min="16" max="16" width="13.421875" style="1" customWidth="1"/>
    <col min="17" max="17" width="3.421875" style="1" customWidth="1"/>
    <col min="18" max="18" width="10.7109375" style="1" customWidth="1"/>
    <col min="19" max="19" width="8.8515625" style="1" customWidth="1"/>
    <col min="20" max="20" width="13.421875" style="1" customWidth="1"/>
    <col min="21" max="21" width="3.421875" style="1" customWidth="1"/>
    <col min="22" max="22" width="10.7109375" style="1" customWidth="1"/>
    <col min="23" max="23" width="8.8515625" style="1" customWidth="1"/>
    <col min="24" max="24" width="12.57421875" style="1" customWidth="1"/>
    <col min="25" max="25" width="3.421875" style="1" customWidth="1"/>
    <col min="26" max="26" width="10.7109375" style="1" customWidth="1"/>
    <col min="27" max="27" width="8.8515625" style="1" customWidth="1"/>
    <col min="28" max="28" width="11.8515625" style="1" customWidth="1"/>
    <col min="29" max="29" width="3.421875" style="1" customWidth="1"/>
    <col min="30" max="30" width="10.7109375" style="1" customWidth="1"/>
    <col min="31" max="31" width="8.8515625" style="1" customWidth="1"/>
    <col min="32" max="32" width="11.8515625" style="1" customWidth="1"/>
    <col min="33" max="16384" width="9.140625" style="1" customWidth="1"/>
  </cols>
  <sheetData>
    <row r="1" spans="10:16" ht="36.75" customHeight="1">
      <c r="J1" s="2"/>
      <c r="K1" s="2"/>
      <c r="L1" s="2"/>
      <c r="M1" s="2"/>
      <c r="N1" s="2"/>
      <c r="O1" s="2"/>
      <c r="P1" s="2"/>
    </row>
    <row r="2" spans="10:16" ht="12.75" customHeight="1">
      <c r="J2" s="2"/>
      <c r="K2" s="2"/>
      <c r="L2" s="2"/>
      <c r="M2" s="2"/>
      <c r="N2" s="2"/>
      <c r="O2" s="2"/>
      <c r="P2" s="2"/>
    </row>
    <row r="3" spans="1:32" ht="23.25">
      <c r="A3" s="2"/>
      <c r="B3" s="4" t="s">
        <v>74</v>
      </c>
      <c r="C3" s="2"/>
      <c r="D3" s="2"/>
      <c r="E3" s="2"/>
      <c r="F3" s="2"/>
      <c r="J3" s="2"/>
      <c r="K3" s="2"/>
      <c r="L3" s="2"/>
      <c r="M3" s="2"/>
      <c r="N3" s="2"/>
      <c r="O3" s="2"/>
      <c r="P3" s="2"/>
      <c r="Q3" s="2"/>
      <c r="R3" s="4"/>
      <c r="S3" s="2"/>
      <c r="T3" s="2"/>
      <c r="U3" s="2"/>
      <c r="V3" s="2"/>
      <c r="W3" s="2"/>
      <c r="X3" s="2"/>
      <c r="Y3" s="2"/>
      <c r="Z3" s="2"/>
      <c r="AA3" s="2"/>
      <c r="AB3" s="2"/>
      <c r="AC3" s="2"/>
      <c r="AD3" s="4"/>
      <c r="AE3" s="2"/>
      <c r="AF3" s="2"/>
    </row>
    <row r="4" s="5" customFormat="1" ht="15">
      <c r="B4" s="5" t="s">
        <v>48</v>
      </c>
    </row>
    <row r="5" s="5" customFormat="1" ht="15">
      <c r="B5" s="5" t="s">
        <v>70</v>
      </c>
    </row>
    <row r="6" s="5" customFormat="1" ht="15.75" thickBot="1">
      <c r="B6" s="5" t="s">
        <v>16</v>
      </c>
    </row>
    <row r="7" spans="1:32" s="5" customFormat="1" ht="15">
      <c r="A7" s="6"/>
      <c r="B7" s="8" t="s">
        <v>1</v>
      </c>
      <c r="C7" s="8"/>
      <c r="D7" s="8" t="s">
        <v>2</v>
      </c>
      <c r="E7" s="6"/>
      <c r="F7" s="8" t="s">
        <v>1</v>
      </c>
      <c r="G7" s="8"/>
      <c r="H7" s="8" t="s">
        <v>2</v>
      </c>
      <c r="I7" s="6"/>
      <c r="J7" s="8" t="s">
        <v>1</v>
      </c>
      <c r="K7" s="8"/>
      <c r="L7" s="8" t="s">
        <v>2</v>
      </c>
      <c r="N7" s="8" t="s">
        <v>1</v>
      </c>
      <c r="O7" s="8"/>
      <c r="P7" s="8" t="s">
        <v>2</v>
      </c>
      <c r="Q7" s="6"/>
      <c r="R7" s="8" t="s">
        <v>1</v>
      </c>
      <c r="S7" s="8"/>
      <c r="T7" s="8" t="s">
        <v>2</v>
      </c>
      <c r="U7" s="6"/>
      <c r="V7" s="8" t="s">
        <v>1</v>
      </c>
      <c r="W7" s="8"/>
      <c r="X7" s="8" t="s">
        <v>2</v>
      </c>
      <c r="Z7" s="8" t="s">
        <v>1</v>
      </c>
      <c r="AA7" s="8"/>
      <c r="AB7" s="8" t="s">
        <v>2</v>
      </c>
      <c r="AC7" s="6"/>
      <c r="AD7" s="8" t="s">
        <v>1</v>
      </c>
      <c r="AE7" s="8"/>
      <c r="AF7" s="8" t="s">
        <v>2</v>
      </c>
    </row>
    <row r="8" spans="1:32" s="5" customFormat="1" ht="15.75" thickBot="1">
      <c r="A8" s="6"/>
      <c r="B8" s="14" t="s">
        <v>62</v>
      </c>
      <c r="C8" s="14"/>
      <c r="D8" s="14" t="s">
        <v>43</v>
      </c>
      <c r="E8" s="6"/>
      <c r="F8" s="14" t="s">
        <v>71</v>
      </c>
      <c r="G8" s="14"/>
      <c r="H8" s="14" t="s">
        <v>43</v>
      </c>
      <c r="I8" s="6"/>
      <c r="J8" s="14" t="s">
        <v>63</v>
      </c>
      <c r="K8" s="14"/>
      <c r="L8" s="14" t="s">
        <v>43</v>
      </c>
      <c r="N8" s="14" t="s">
        <v>72</v>
      </c>
      <c r="O8" s="14"/>
      <c r="P8" s="14" t="s">
        <v>43</v>
      </c>
      <c r="Q8" s="6"/>
      <c r="R8" s="14" t="s">
        <v>64</v>
      </c>
      <c r="S8" s="14"/>
      <c r="T8" s="14" t="s">
        <v>43</v>
      </c>
      <c r="U8" s="6"/>
      <c r="V8" s="14" t="s">
        <v>65</v>
      </c>
      <c r="W8" s="14"/>
      <c r="X8" s="14" t="s">
        <v>43</v>
      </c>
      <c r="Z8" s="14" t="s">
        <v>66</v>
      </c>
      <c r="AA8" s="14"/>
      <c r="AB8" s="14" t="s">
        <v>43</v>
      </c>
      <c r="AC8" s="6"/>
      <c r="AD8" s="14" t="s">
        <v>67</v>
      </c>
      <c r="AE8" s="14"/>
      <c r="AF8" s="14" t="s">
        <v>43</v>
      </c>
    </row>
    <row r="9" spans="1:32" s="5" customFormat="1" ht="15">
      <c r="A9" s="6"/>
      <c r="B9" s="12" t="s">
        <v>0</v>
      </c>
      <c r="C9" s="87" t="s">
        <v>6</v>
      </c>
      <c r="D9" s="12" t="s">
        <v>15</v>
      </c>
      <c r="E9" s="6"/>
      <c r="F9" s="12" t="s">
        <v>0</v>
      </c>
      <c r="G9" s="87" t="s">
        <v>6</v>
      </c>
      <c r="H9" s="12" t="s">
        <v>15</v>
      </c>
      <c r="I9" s="6"/>
      <c r="J9" s="12" t="s">
        <v>0</v>
      </c>
      <c r="K9" s="87" t="s">
        <v>6</v>
      </c>
      <c r="L9" s="12" t="s">
        <v>15</v>
      </c>
      <c r="N9" s="12" t="s">
        <v>0</v>
      </c>
      <c r="O9" s="87" t="s">
        <v>6</v>
      </c>
      <c r="P9" s="12" t="s">
        <v>15</v>
      </c>
      <c r="Q9" s="6"/>
      <c r="R9" s="12" t="s">
        <v>0</v>
      </c>
      <c r="S9" s="87" t="s">
        <v>6</v>
      </c>
      <c r="T9" s="12" t="s">
        <v>15</v>
      </c>
      <c r="U9" s="6"/>
      <c r="V9" s="12" t="s">
        <v>0</v>
      </c>
      <c r="W9" s="87" t="s">
        <v>6</v>
      </c>
      <c r="X9" s="12" t="s">
        <v>15</v>
      </c>
      <c r="Z9" s="12" t="s">
        <v>0</v>
      </c>
      <c r="AA9" s="87" t="s">
        <v>6</v>
      </c>
      <c r="AB9" s="12" t="s">
        <v>15</v>
      </c>
      <c r="AC9" s="6"/>
      <c r="AD9" s="12" t="s">
        <v>0</v>
      </c>
      <c r="AE9" s="87" t="s">
        <v>6</v>
      </c>
      <c r="AF9" s="12" t="s">
        <v>15</v>
      </c>
    </row>
    <row r="10" spans="1:32" s="5" customFormat="1" ht="15.75" thickBot="1">
      <c r="A10" s="6"/>
      <c r="B10" s="88" t="s">
        <v>3</v>
      </c>
      <c r="C10" s="89" t="s">
        <v>4</v>
      </c>
      <c r="D10" s="14" t="s">
        <v>4</v>
      </c>
      <c r="E10" s="6"/>
      <c r="F10" s="88" t="s">
        <v>3</v>
      </c>
      <c r="G10" s="89" t="s">
        <v>4</v>
      </c>
      <c r="H10" s="14" t="s">
        <v>4</v>
      </c>
      <c r="I10" s="6"/>
      <c r="J10" s="88" t="s">
        <v>3</v>
      </c>
      <c r="K10" s="89" t="s">
        <v>4</v>
      </c>
      <c r="L10" s="14" t="s">
        <v>4</v>
      </c>
      <c r="N10" s="88" t="s">
        <v>3</v>
      </c>
      <c r="O10" s="89" t="s">
        <v>4</v>
      </c>
      <c r="P10" s="14" t="s">
        <v>4</v>
      </c>
      <c r="Q10" s="6"/>
      <c r="R10" s="88" t="s">
        <v>3</v>
      </c>
      <c r="S10" s="89" t="s">
        <v>4</v>
      </c>
      <c r="T10" s="14" t="s">
        <v>4</v>
      </c>
      <c r="U10" s="6"/>
      <c r="V10" s="88" t="s">
        <v>3</v>
      </c>
      <c r="W10" s="89" t="s">
        <v>4</v>
      </c>
      <c r="X10" s="14" t="s">
        <v>4</v>
      </c>
      <c r="Z10" s="88" t="s">
        <v>3</v>
      </c>
      <c r="AA10" s="89" t="s">
        <v>4</v>
      </c>
      <c r="AB10" s="14" t="s">
        <v>4</v>
      </c>
      <c r="AC10" s="6"/>
      <c r="AD10" s="88" t="s">
        <v>3</v>
      </c>
      <c r="AE10" s="89" t="s">
        <v>4</v>
      </c>
      <c r="AF10" s="14" t="s">
        <v>4</v>
      </c>
    </row>
    <row r="11" spans="1:32" s="11" customFormat="1" ht="15">
      <c r="A11" s="7"/>
      <c r="B11" s="8">
        <v>3</v>
      </c>
      <c r="C11" s="9">
        <v>275.5</v>
      </c>
      <c r="D11" s="10">
        <v>0</v>
      </c>
      <c r="E11" s="7"/>
      <c r="F11" s="8">
        <v>4</v>
      </c>
      <c r="G11" s="9">
        <v>275.5</v>
      </c>
      <c r="H11" s="10">
        <v>0</v>
      </c>
      <c r="I11" s="7"/>
      <c r="J11" s="8">
        <v>4</v>
      </c>
      <c r="K11" s="9">
        <v>275.5</v>
      </c>
      <c r="L11" s="10">
        <v>0</v>
      </c>
      <c r="M11" s="7"/>
      <c r="N11" s="8">
        <v>4</v>
      </c>
      <c r="O11" s="9">
        <v>275.5</v>
      </c>
      <c r="P11" s="10">
        <v>0</v>
      </c>
      <c r="Q11" s="7"/>
      <c r="R11" s="8">
        <v>4</v>
      </c>
      <c r="S11" s="9">
        <v>275.5</v>
      </c>
      <c r="T11" s="10">
        <v>0</v>
      </c>
      <c r="U11" s="7"/>
      <c r="V11" s="8">
        <v>4</v>
      </c>
      <c r="W11" s="9">
        <v>275.5892</v>
      </c>
      <c r="X11" s="10">
        <v>0</v>
      </c>
      <c r="Y11" s="7"/>
      <c r="Z11" s="8">
        <v>4</v>
      </c>
      <c r="AA11" s="9">
        <v>275.78659999999996</v>
      </c>
      <c r="AB11" s="10">
        <v>0</v>
      </c>
      <c r="AC11" s="7"/>
      <c r="AD11" s="8">
        <v>4</v>
      </c>
      <c r="AE11" s="9">
        <v>275.9164</v>
      </c>
      <c r="AF11" s="10">
        <v>0</v>
      </c>
    </row>
    <row r="12" spans="1:32" s="11" customFormat="1" ht="15">
      <c r="A12" s="7"/>
      <c r="B12" s="12">
        <v>38</v>
      </c>
      <c r="C12" s="13">
        <v>273.25289999999995</v>
      </c>
      <c r="D12" s="10">
        <v>2.247100000000046</v>
      </c>
      <c r="E12" s="7"/>
      <c r="F12" s="12">
        <v>37</v>
      </c>
      <c r="G12" s="13">
        <v>273.26099999999997</v>
      </c>
      <c r="H12" s="10">
        <v>2.2390000000000327</v>
      </c>
      <c r="I12" s="7"/>
      <c r="J12" s="12">
        <v>37</v>
      </c>
      <c r="K12" s="13">
        <v>273.234</v>
      </c>
      <c r="L12" s="10">
        <v>2.2660000000000196</v>
      </c>
      <c r="M12" s="7"/>
      <c r="N12" s="12">
        <v>37</v>
      </c>
      <c r="O12" s="13">
        <v>273.5503</v>
      </c>
      <c r="P12" s="10">
        <v>1.949700000000007</v>
      </c>
      <c r="Q12" s="7"/>
      <c r="R12" s="12">
        <v>37</v>
      </c>
      <c r="S12" s="13">
        <v>273.3827</v>
      </c>
      <c r="T12" s="10">
        <v>2.1173</v>
      </c>
      <c r="U12" s="7"/>
      <c r="V12" s="12">
        <v>37</v>
      </c>
      <c r="W12" s="13">
        <v>273.3719</v>
      </c>
      <c r="X12" s="10">
        <v>2.217300000000023</v>
      </c>
      <c r="Y12" s="7"/>
      <c r="Z12" s="12">
        <v>37</v>
      </c>
      <c r="AA12" s="13">
        <v>273.5584</v>
      </c>
      <c r="AB12" s="10">
        <v>2.2281999999999584</v>
      </c>
      <c r="AC12" s="7"/>
      <c r="AD12" s="12">
        <v>37</v>
      </c>
      <c r="AE12" s="13">
        <v>273.499</v>
      </c>
      <c r="AF12" s="10">
        <v>2.4173999999999864</v>
      </c>
    </row>
    <row r="13" spans="1:32" s="11" customFormat="1" ht="15">
      <c r="A13" s="7"/>
      <c r="B13" s="12">
        <v>61</v>
      </c>
      <c r="C13" s="13">
        <v>271.9874</v>
      </c>
      <c r="D13" s="10">
        <v>3.5126000000000204</v>
      </c>
      <c r="E13" s="7"/>
      <c r="F13" s="12">
        <v>61</v>
      </c>
      <c r="G13" s="13">
        <v>272.1794</v>
      </c>
      <c r="H13" s="10">
        <v>3.320600000000013</v>
      </c>
      <c r="I13" s="7"/>
      <c r="J13" s="12">
        <v>62</v>
      </c>
      <c r="K13" s="13">
        <v>272.2199</v>
      </c>
      <c r="L13" s="10">
        <v>3.2801000000000045</v>
      </c>
      <c r="M13" s="7"/>
      <c r="N13" s="12">
        <v>61</v>
      </c>
      <c r="O13" s="13">
        <v>272.274</v>
      </c>
      <c r="P13" s="10">
        <v>3.225999999999999</v>
      </c>
      <c r="Q13" s="7"/>
      <c r="R13" s="12">
        <v>61</v>
      </c>
      <c r="S13" s="13">
        <v>272.2686</v>
      </c>
      <c r="T13" s="10">
        <v>3.231400000000008</v>
      </c>
      <c r="U13" s="7"/>
      <c r="V13" s="12">
        <v>61</v>
      </c>
      <c r="W13" s="13">
        <v>272.2307</v>
      </c>
      <c r="X13" s="10">
        <v>3.3584999999999923</v>
      </c>
      <c r="Y13" s="7"/>
      <c r="Z13" s="12">
        <v>61</v>
      </c>
      <c r="AA13" s="13">
        <v>272.8716</v>
      </c>
      <c r="AB13" s="10">
        <v>2.9149999999999636</v>
      </c>
      <c r="AC13" s="7"/>
      <c r="AD13" s="12">
        <v>61</v>
      </c>
      <c r="AE13" s="13">
        <v>272.4579</v>
      </c>
      <c r="AF13" s="10">
        <v>3.458500000000015</v>
      </c>
    </row>
    <row r="14" spans="1:32" s="11" customFormat="1" ht="15">
      <c r="A14" s="7"/>
      <c r="B14" s="12">
        <v>87</v>
      </c>
      <c r="C14" s="13">
        <v>270.31359999999995</v>
      </c>
      <c r="D14" s="10">
        <v>5.186400000000049</v>
      </c>
      <c r="E14" s="7"/>
      <c r="F14" s="12">
        <v>88</v>
      </c>
      <c r="G14" s="13">
        <v>270.2378</v>
      </c>
      <c r="H14" s="10">
        <v>5.262200000000007</v>
      </c>
      <c r="I14" s="7"/>
      <c r="J14" s="12">
        <v>88</v>
      </c>
      <c r="K14" s="13">
        <v>270.2784</v>
      </c>
      <c r="L14" s="10">
        <v>5.221600000000024</v>
      </c>
      <c r="M14" s="7"/>
      <c r="N14" s="12">
        <v>88</v>
      </c>
      <c r="O14" s="13">
        <v>270.41089999999997</v>
      </c>
      <c r="P14" s="10">
        <v>5.08910000000003</v>
      </c>
      <c r="Q14" s="7"/>
      <c r="R14" s="12">
        <v>88</v>
      </c>
      <c r="S14" s="13">
        <v>270.4325</v>
      </c>
      <c r="T14" s="10">
        <v>5.0675</v>
      </c>
      <c r="U14" s="7"/>
      <c r="V14" s="12">
        <v>87</v>
      </c>
      <c r="W14" s="13">
        <v>270.392</v>
      </c>
      <c r="X14" s="10">
        <v>5.197200000000009</v>
      </c>
      <c r="Y14" s="7"/>
      <c r="Z14" s="12">
        <v>87</v>
      </c>
      <c r="AA14" s="13">
        <v>270.4839</v>
      </c>
      <c r="AB14" s="10">
        <v>5.302699999999959</v>
      </c>
      <c r="AC14" s="7"/>
      <c r="AD14" s="12">
        <v>87</v>
      </c>
      <c r="AE14" s="13">
        <v>270.5434</v>
      </c>
      <c r="AF14" s="10">
        <v>5.3729999999999905</v>
      </c>
    </row>
    <row r="15" spans="1:32" s="11" customFormat="1" ht="15">
      <c r="A15" s="7"/>
      <c r="B15" s="12">
        <v>116</v>
      </c>
      <c r="C15" s="13">
        <v>268.948</v>
      </c>
      <c r="D15" s="10">
        <v>6.552000000000021</v>
      </c>
      <c r="E15" s="7"/>
      <c r="F15" s="12">
        <v>117</v>
      </c>
      <c r="G15" s="13">
        <v>269.0426</v>
      </c>
      <c r="H15" s="10">
        <v>6.457400000000007</v>
      </c>
      <c r="I15" s="7"/>
      <c r="J15" s="12">
        <v>116</v>
      </c>
      <c r="K15" s="13">
        <v>269.2076</v>
      </c>
      <c r="L15" s="10">
        <v>6.2923999999999864</v>
      </c>
      <c r="M15" s="7"/>
      <c r="N15" s="12">
        <v>117</v>
      </c>
      <c r="O15" s="13">
        <v>269.52119999999996</v>
      </c>
      <c r="P15" s="10">
        <v>5.978800000000035</v>
      </c>
      <c r="Q15" s="7"/>
      <c r="R15" s="12">
        <v>117</v>
      </c>
      <c r="S15" s="13">
        <v>269.2346</v>
      </c>
      <c r="T15" s="10">
        <v>6.2654</v>
      </c>
      <c r="U15" s="7"/>
      <c r="V15" s="12">
        <v>116</v>
      </c>
      <c r="W15" s="13">
        <v>269.0697</v>
      </c>
      <c r="X15" s="10">
        <v>6.519499999999994</v>
      </c>
      <c r="Y15" s="7"/>
      <c r="Z15" s="12">
        <v>116</v>
      </c>
      <c r="AA15" s="13">
        <v>269.33189999999996</v>
      </c>
      <c r="AB15" s="10">
        <v>6.4547000000000025</v>
      </c>
      <c r="AC15" s="7"/>
      <c r="AD15" s="12">
        <v>116</v>
      </c>
      <c r="AE15" s="13">
        <v>269.0724</v>
      </c>
      <c r="AF15" s="10">
        <v>6.843999999999994</v>
      </c>
    </row>
    <row r="16" spans="1:32" s="11" customFormat="1" ht="15">
      <c r="A16" s="7"/>
      <c r="B16" s="12">
        <v>144</v>
      </c>
      <c r="C16" s="13">
        <v>267.47429999999997</v>
      </c>
      <c r="D16" s="10">
        <v>8.025700000000029</v>
      </c>
      <c r="E16" s="7"/>
      <c r="F16" s="12">
        <v>145</v>
      </c>
      <c r="G16" s="13">
        <v>267.3742</v>
      </c>
      <c r="H16" s="10">
        <v>8.125800000000027</v>
      </c>
      <c r="I16" s="7"/>
      <c r="J16" s="12">
        <v>145</v>
      </c>
      <c r="K16" s="13">
        <v>267.4905</v>
      </c>
      <c r="L16" s="10">
        <v>8.009500000000003</v>
      </c>
      <c r="M16" s="7"/>
      <c r="N16" s="12">
        <v>145</v>
      </c>
      <c r="O16" s="13">
        <v>267.6716</v>
      </c>
      <c r="P16" s="10">
        <v>7.828399999999988</v>
      </c>
      <c r="Q16" s="7"/>
      <c r="R16" s="12">
        <v>145</v>
      </c>
      <c r="S16" s="13">
        <v>267.6392</v>
      </c>
      <c r="T16" s="10">
        <v>7.860799999999983</v>
      </c>
      <c r="U16" s="7"/>
      <c r="V16" s="12">
        <v>144</v>
      </c>
      <c r="W16" s="13">
        <v>267.47429999999997</v>
      </c>
      <c r="X16" s="10">
        <v>8.114900000000034</v>
      </c>
      <c r="Y16" s="7"/>
      <c r="Z16" s="12">
        <v>144</v>
      </c>
      <c r="AA16" s="13">
        <v>267.6365</v>
      </c>
      <c r="AB16" s="10">
        <v>8.150099999999952</v>
      </c>
      <c r="AC16" s="7"/>
      <c r="AD16" s="12">
        <v>144</v>
      </c>
      <c r="AE16" s="13">
        <v>267.7419</v>
      </c>
      <c r="AF16" s="10">
        <v>8.174500000000023</v>
      </c>
    </row>
    <row r="17" spans="1:32" s="11" customFormat="1" ht="15">
      <c r="A17" s="7"/>
      <c r="B17" s="12">
        <v>171</v>
      </c>
      <c r="C17" s="13">
        <v>266.5062</v>
      </c>
      <c r="D17" s="10">
        <v>8.993800000000022</v>
      </c>
      <c r="E17" s="7"/>
      <c r="F17" s="12">
        <v>171</v>
      </c>
      <c r="G17" s="13">
        <v>266.3737</v>
      </c>
      <c r="H17" s="10">
        <v>9.126300000000015</v>
      </c>
      <c r="I17" s="7"/>
      <c r="J17" s="12">
        <v>171</v>
      </c>
      <c r="K17" s="13">
        <v>266.3548</v>
      </c>
      <c r="L17" s="10">
        <v>9.145199999999988</v>
      </c>
      <c r="M17" s="7"/>
      <c r="N17" s="12">
        <v>171</v>
      </c>
      <c r="O17" s="13">
        <v>266.1411</v>
      </c>
      <c r="P17" s="10">
        <v>9.358900000000006</v>
      </c>
      <c r="Q17" s="7"/>
      <c r="R17" s="12">
        <v>170</v>
      </c>
      <c r="S17" s="13">
        <v>266.6008</v>
      </c>
      <c r="T17" s="10">
        <v>8.899200000000008</v>
      </c>
      <c r="U17" s="7"/>
      <c r="V17" s="12">
        <v>171</v>
      </c>
      <c r="W17" s="13">
        <v>266.44939999999997</v>
      </c>
      <c r="X17" s="10">
        <v>9.139800000000037</v>
      </c>
      <c r="Y17" s="7"/>
      <c r="Z17" s="12">
        <v>171</v>
      </c>
      <c r="AA17" s="13">
        <v>266.6468</v>
      </c>
      <c r="AB17" s="10">
        <v>9.13979999999998</v>
      </c>
      <c r="AC17" s="7"/>
      <c r="AD17" s="12">
        <v>170</v>
      </c>
      <c r="AE17" s="13">
        <v>266.7333</v>
      </c>
      <c r="AF17" s="10">
        <v>9.183100000000024</v>
      </c>
    </row>
    <row r="18" spans="1:32" s="11" customFormat="1" ht="15">
      <c r="A18" s="7"/>
      <c r="B18" s="12">
        <v>184</v>
      </c>
      <c r="C18" s="13">
        <v>265.6436</v>
      </c>
      <c r="D18" s="10">
        <v>9.856400000000008</v>
      </c>
      <c r="E18" s="7"/>
      <c r="F18" s="12">
        <v>185</v>
      </c>
      <c r="G18" s="13">
        <v>265.7842</v>
      </c>
      <c r="H18" s="10">
        <v>9.715800000000002</v>
      </c>
      <c r="I18" s="7"/>
      <c r="J18" s="12">
        <v>185</v>
      </c>
      <c r="K18" s="13">
        <v>265.7139</v>
      </c>
      <c r="L18" s="10">
        <v>9.786099999999976</v>
      </c>
      <c r="M18" s="7"/>
      <c r="N18" s="12">
        <v>184</v>
      </c>
      <c r="O18" s="13">
        <v>265.80039999999997</v>
      </c>
      <c r="P18" s="10">
        <v>9.699600000000032</v>
      </c>
      <c r="Q18" s="7"/>
      <c r="R18" s="12">
        <v>185</v>
      </c>
      <c r="S18" s="13">
        <v>265.8491</v>
      </c>
      <c r="T18" s="10">
        <v>9.650899999999979</v>
      </c>
      <c r="U18" s="7"/>
      <c r="V18" s="12">
        <v>185</v>
      </c>
      <c r="W18" s="13">
        <v>265.7355</v>
      </c>
      <c r="X18" s="10">
        <v>9.853700000000003</v>
      </c>
      <c r="Y18" s="7"/>
      <c r="Z18" s="12">
        <v>185</v>
      </c>
      <c r="AA18" s="13">
        <v>265.8464</v>
      </c>
      <c r="AB18" s="10">
        <v>9.940199999999948</v>
      </c>
      <c r="AC18" s="7"/>
      <c r="AD18" s="12">
        <v>184</v>
      </c>
      <c r="AE18" s="13">
        <v>265.8734</v>
      </c>
      <c r="AF18" s="10">
        <v>10.043000000000006</v>
      </c>
    </row>
    <row r="19" spans="1:32" s="11" customFormat="1" ht="15">
      <c r="A19" s="7"/>
      <c r="B19" s="12">
        <v>210</v>
      </c>
      <c r="C19" s="13">
        <v>264.5431</v>
      </c>
      <c r="D19" s="10">
        <v>10.956900000000019</v>
      </c>
      <c r="E19" s="7"/>
      <c r="F19" s="12">
        <v>211</v>
      </c>
      <c r="G19" s="13">
        <v>264.7512</v>
      </c>
      <c r="H19" s="10">
        <v>10.748800000000017</v>
      </c>
      <c r="I19" s="7"/>
      <c r="J19" s="12">
        <v>210</v>
      </c>
      <c r="K19" s="13">
        <v>264.7485</v>
      </c>
      <c r="L19" s="10">
        <v>10.751500000000021</v>
      </c>
      <c r="M19" s="7"/>
      <c r="N19" s="12">
        <v>210</v>
      </c>
      <c r="O19" s="13">
        <v>265.11629999999997</v>
      </c>
      <c r="P19" s="10">
        <v>10.383700000000033</v>
      </c>
      <c r="Q19" s="7"/>
      <c r="R19" s="12">
        <v>210</v>
      </c>
      <c r="S19" s="13">
        <v>264.7783</v>
      </c>
      <c r="T19" s="10">
        <v>10.721699999999998</v>
      </c>
      <c r="U19" s="7"/>
      <c r="V19" s="12">
        <v>210</v>
      </c>
      <c r="W19" s="13">
        <v>264.6782</v>
      </c>
      <c r="X19" s="10">
        <v>10.911000000000001</v>
      </c>
      <c r="Y19" s="7"/>
      <c r="Z19" s="12">
        <v>210</v>
      </c>
      <c r="AA19" s="13">
        <v>264.84319999999997</v>
      </c>
      <c r="AB19" s="10">
        <v>10.943399999999997</v>
      </c>
      <c r="AC19" s="7"/>
      <c r="AD19" s="12">
        <v>210</v>
      </c>
      <c r="AE19" s="13">
        <v>264.8918</v>
      </c>
      <c r="AF19" s="10">
        <v>11.02460000000002</v>
      </c>
    </row>
    <row r="20" spans="1:32" s="11" customFormat="1" ht="15">
      <c r="A20" s="7"/>
      <c r="B20" s="12">
        <v>236</v>
      </c>
      <c r="C20" s="13">
        <v>263.3316</v>
      </c>
      <c r="D20" s="10">
        <v>12.16840000000002</v>
      </c>
      <c r="E20" s="7"/>
      <c r="F20" s="12">
        <v>236</v>
      </c>
      <c r="G20" s="13">
        <v>263.3721</v>
      </c>
      <c r="H20" s="10">
        <v>12.127900000000011</v>
      </c>
      <c r="I20" s="7"/>
      <c r="J20" s="12">
        <v>237</v>
      </c>
      <c r="K20" s="13">
        <v>263.3018</v>
      </c>
      <c r="L20" s="10">
        <v>12.198199999999986</v>
      </c>
      <c r="M20" s="7"/>
      <c r="N20" s="12">
        <v>236</v>
      </c>
      <c r="O20" s="13">
        <v>263.5019</v>
      </c>
      <c r="P20" s="10">
        <v>11.998100000000022</v>
      </c>
      <c r="Q20" s="7"/>
      <c r="R20" s="12">
        <v>236</v>
      </c>
      <c r="S20" s="13">
        <v>263.483</v>
      </c>
      <c r="T20" s="10">
        <v>12.016999999999996</v>
      </c>
      <c r="U20" s="7"/>
      <c r="V20" s="12">
        <v>236</v>
      </c>
      <c r="W20" s="13">
        <v>263.3262</v>
      </c>
      <c r="X20" s="10">
        <v>12.263000000000034</v>
      </c>
      <c r="Y20" s="7"/>
      <c r="Z20" s="12">
        <v>236</v>
      </c>
      <c r="AA20" s="13">
        <v>263.4803</v>
      </c>
      <c r="AB20" s="10">
        <v>12.306299999999965</v>
      </c>
      <c r="AC20" s="7"/>
      <c r="AD20" s="12">
        <v>236</v>
      </c>
      <c r="AE20" s="13">
        <v>263.5452</v>
      </c>
      <c r="AF20" s="10">
        <v>12.371199999999988</v>
      </c>
    </row>
    <row r="21" spans="1:32" s="11" customFormat="1" ht="15">
      <c r="A21" s="7"/>
      <c r="B21" s="12">
        <v>263</v>
      </c>
      <c r="C21" s="13">
        <v>262.3284</v>
      </c>
      <c r="D21" s="10">
        <v>13.171600000000012</v>
      </c>
      <c r="E21" s="7"/>
      <c r="F21" s="12">
        <v>263</v>
      </c>
      <c r="G21" s="13">
        <v>262.4203</v>
      </c>
      <c r="H21" s="10">
        <v>13.079700000000003</v>
      </c>
      <c r="I21" s="7"/>
      <c r="J21" s="12">
        <v>262</v>
      </c>
      <c r="K21" s="13">
        <v>262.53929999999997</v>
      </c>
      <c r="L21" s="10">
        <v>12.960700000000031</v>
      </c>
      <c r="M21" s="7"/>
      <c r="N21" s="12">
        <v>263</v>
      </c>
      <c r="O21" s="13">
        <v>262.7421</v>
      </c>
      <c r="P21" s="10">
        <v>12.757900000000006</v>
      </c>
      <c r="Q21" s="7"/>
      <c r="R21" s="12">
        <v>263</v>
      </c>
      <c r="S21" s="13">
        <v>262.7286</v>
      </c>
      <c r="T21" s="10">
        <v>12.771400000000028</v>
      </c>
      <c r="U21" s="7"/>
      <c r="V21" s="12">
        <v>263</v>
      </c>
      <c r="W21" s="13">
        <v>262.6582</v>
      </c>
      <c r="X21" s="10">
        <v>12.930999999999983</v>
      </c>
      <c r="Y21" s="7"/>
      <c r="Z21" s="12">
        <v>262</v>
      </c>
      <c r="AA21" s="13">
        <v>262.9665</v>
      </c>
      <c r="AB21" s="10">
        <v>12.820099999999968</v>
      </c>
      <c r="AC21" s="7"/>
      <c r="AD21" s="12">
        <v>263</v>
      </c>
      <c r="AE21" s="13">
        <v>262.8205</v>
      </c>
      <c r="AF21" s="10">
        <v>13.095900000000029</v>
      </c>
    </row>
    <row r="22" spans="1:32" s="11" customFormat="1" ht="15">
      <c r="A22" s="7"/>
      <c r="B22" s="12">
        <v>280</v>
      </c>
      <c r="C22" s="13">
        <v>261.66589999999997</v>
      </c>
      <c r="D22" s="10">
        <v>13.834100000000035</v>
      </c>
      <c r="E22" s="7"/>
      <c r="F22" s="12">
        <v>281</v>
      </c>
      <c r="G22" s="13">
        <v>261.7875</v>
      </c>
      <c r="H22" s="10">
        <v>13.7125</v>
      </c>
      <c r="I22" s="7"/>
      <c r="J22" s="12">
        <v>281</v>
      </c>
      <c r="K22" s="13">
        <v>261.9173</v>
      </c>
      <c r="L22" s="10">
        <v>13.582699999999988</v>
      </c>
      <c r="M22" s="7"/>
      <c r="N22" s="12">
        <v>281</v>
      </c>
      <c r="O22" s="13">
        <v>261.9849</v>
      </c>
      <c r="P22" s="10">
        <v>13.515100000000018</v>
      </c>
      <c r="Q22" s="7"/>
      <c r="R22" s="12">
        <v>281</v>
      </c>
      <c r="S22" s="13">
        <v>262.0471</v>
      </c>
      <c r="T22" s="10">
        <v>13.4529</v>
      </c>
      <c r="U22" s="7"/>
      <c r="V22" s="12">
        <v>281</v>
      </c>
      <c r="W22" s="13">
        <v>261.6632</v>
      </c>
      <c r="X22" s="10">
        <v>13.925999999999988</v>
      </c>
      <c r="Y22" s="7"/>
      <c r="Z22" s="12">
        <v>281</v>
      </c>
      <c r="AA22" s="13">
        <v>261.8633</v>
      </c>
      <c r="AB22" s="10">
        <v>13.923299999999983</v>
      </c>
      <c r="AC22" s="7"/>
      <c r="AD22" s="12">
        <v>281</v>
      </c>
      <c r="AE22" s="13">
        <v>262.0147</v>
      </c>
      <c r="AF22" s="10">
        <v>13.901700000000005</v>
      </c>
    </row>
    <row r="23" spans="1:32" s="11" customFormat="1" ht="15">
      <c r="A23" s="7"/>
      <c r="B23" s="12">
        <v>307</v>
      </c>
      <c r="C23" s="13">
        <v>260.349</v>
      </c>
      <c r="D23" s="10">
        <v>15.15100000000001</v>
      </c>
      <c r="E23" s="7"/>
      <c r="F23" s="12">
        <v>307</v>
      </c>
      <c r="G23" s="13">
        <v>260.4598</v>
      </c>
      <c r="H23" s="10">
        <v>15.040200000000027</v>
      </c>
      <c r="I23" s="7"/>
      <c r="J23" s="12">
        <v>307</v>
      </c>
      <c r="K23" s="13">
        <v>260.6058</v>
      </c>
      <c r="L23" s="10">
        <v>14.894200000000012</v>
      </c>
      <c r="M23" s="7"/>
      <c r="N23" s="12">
        <v>307</v>
      </c>
      <c r="O23" s="13">
        <v>260.6572</v>
      </c>
      <c r="P23" s="10">
        <v>14.842800000000011</v>
      </c>
      <c r="Q23" s="7"/>
      <c r="R23" s="12">
        <v>307</v>
      </c>
      <c r="S23" s="13">
        <v>260.668</v>
      </c>
      <c r="T23" s="10">
        <v>14.831999999999994</v>
      </c>
      <c r="U23" s="7"/>
      <c r="V23" s="12">
        <v>307</v>
      </c>
      <c r="W23" s="13">
        <v>260.4409</v>
      </c>
      <c r="X23" s="10">
        <v>15.148300000000006</v>
      </c>
      <c r="Y23" s="7"/>
      <c r="Z23" s="12">
        <v>307</v>
      </c>
      <c r="AA23" s="13">
        <v>260.5328</v>
      </c>
      <c r="AB23" s="10">
        <v>15.253799999999956</v>
      </c>
      <c r="AC23" s="7"/>
      <c r="AD23" s="12">
        <v>307</v>
      </c>
      <c r="AE23" s="13">
        <v>260.6491</v>
      </c>
      <c r="AF23" s="10">
        <v>15.267300000000034</v>
      </c>
    </row>
    <row r="24" spans="1:32" s="11" customFormat="1" ht="15">
      <c r="A24" s="7"/>
      <c r="B24" s="12">
        <v>332</v>
      </c>
      <c r="C24" s="13">
        <v>259.2295</v>
      </c>
      <c r="D24" s="10">
        <v>16.270500000000027</v>
      </c>
      <c r="E24" s="7"/>
      <c r="F24" s="12">
        <v>332</v>
      </c>
      <c r="G24" s="13">
        <v>259.2808</v>
      </c>
      <c r="H24" s="10">
        <v>16.2192</v>
      </c>
      <c r="I24" s="7"/>
      <c r="J24" s="12">
        <v>332</v>
      </c>
      <c r="K24" s="13">
        <v>259.4079</v>
      </c>
      <c r="L24" s="10">
        <v>16.092100000000016</v>
      </c>
      <c r="M24" s="7"/>
      <c r="N24" s="12">
        <v>332</v>
      </c>
      <c r="O24" s="13">
        <v>259.481</v>
      </c>
      <c r="P24" s="10">
        <v>16.019000000000005</v>
      </c>
      <c r="Q24" s="7"/>
      <c r="R24" s="12">
        <v>332</v>
      </c>
      <c r="S24" s="13">
        <v>259.4377</v>
      </c>
      <c r="T24" s="10">
        <v>16.062299999999993</v>
      </c>
      <c r="U24" s="7"/>
      <c r="V24" s="12">
        <v>332</v>
      </c>
      <c r="W24" s="13">
        <v>259.3214</v>
      </c>
      <c r="X24" s="10">
        <v>16.267800000000022</v>
      </c>
      <c r="Y24" s="7"/>
      <c r="Z24" s="12">
        <v>332</v>
      </c>
      <c r="AA24" s="13">
        <v>259.4756</v>
      </c>
      <c r="AB24" s="10">
        <v>16.31099999999998</v>
      </c>
      <c r="AC24" s="7"/>
      <c r="AD24" s="12">
        <v>332</v>
      </c>
      <c r="AE24" s="13">
        <v>259.5242</v>
      </c>
      <c r="AF24" s="10">
        <v>16.392200000000003</v>
      </c>
    </row>
    <row r="25" spans="1:32" s="11" customFormat="1" ht="15">
      <c r="A25" s="7"/>
      <c r="B25" s="12">
        <v>358</v>
      </c>
      <c r="C25" s="13">
        <v>258.3236</v>
      </c>
      <c r="D25" s="10">
        <v>17.1764</v>
      </c>
      <c r="E25" s="7"/>
      <c r="F25" s="12">
        <v>358</v>
      </c>
      <c r="G25" s="13">
        <v>258.62379999999996</v>
      </c>
      <c r="H25" s="10">
        <v>16.87620000000004</v>
      </c>
      <c r="I25" s="7"/>
      <c r="J25" s="12">
        <v>358</v>
      </c>
      <c r="K25" s="13">
        <v>258.7265</v>
      </c>
      <c r="L25" s="10">
        <v>16.773500000000013</v>
      </c>
      <c r="M25" s="7"/>
      <c r="N25" s="12">
        <v>358</v>
      </c>
      <c r="O25" s="13">
        <v>258.9131</v>
      </c>
      <c r="P25" s="10">
        <v>16.586900000000014</v>
      </c>
      <c r="Q25" s="7"/>
      <c r="R25" s="12">
        <v>358</v>
      </c>
      <c r="S25" s="13">
        <v>258.8644</v>
      </c>
      <c r="T25" s="10">
        <v>16.63560000000001</v>
      </c>
      <c r="U25" s="7"/>
      <c r="V25" s="12">
        <v>358</v>
      </c>
      <c r="W25" s="13">
        <v>258.71569999999997</v>
      </c>
      <c r="X25" s="10">
        <v>16.873500000000035</v>
      </c>
      <c r="Y25" s="7"/>
      <c r="Z25" s="12">
        <v>358</v>
      </c>
      <c r="AA25" s="13">
        <v>258.8076</v>
      </c>
      <c r="AB25" s="10">
        <v>16.978999999999985</v>
      </c>
      <c r="AC25" s="7"/>
      <c r="AD25" s="12">
        <v>358</v>
      </c>
      <c r="AE25" s="13">
        <v>258.8374</v>
      </c>
      <c r="AF25" s="10">
        <v>17.079000000000008</v>
      </c>
    </row>
    <row r="26" spans="1:32" s="11" customFormat="1" ht="15">
      <c r="A26" s="7"/>
      <c r="B26" s="12">
        <v>378</v>
      </c>
      <c r="C26" s="13">
        <v>257.5476</v>
      </c>
      <c r="D26" s="10">
        <v>17.95240000000001</v>
      </c>
      <c r="E26" s="7"/>
      <c r="F26" s="12">
        <v>379</v>
      </c>
      <c r="G26" s="13">
        <v>257.5962</v>
      </c>
      <c r="H26" s="10">
        <v>17.90379999999999</v>
      </c>
      <c r="I26" s="7"/>
      <c r="J26" s="12">
        <v>379</v>
      </c>
      <c r="K26" s="13">
        <v>257.7098</v>
      </c>
      <c r="L26" s="10">
        <v>17.790200000000027</v>
      </c>
      <c r="M26" s="7"/>
      <c r="N26" s="12">
        <v>379</v>
      </c>
      <c r="O26" s="13">
        <v>257.6936</v>
      </c>
      <c r="P26" s="10">
        <v>17.806399999999996</v>
      </c>
      <c r="Q26" s="7"/>
      <c r="R26" s="12">
        <v>379</v>
      </c>
      <c r="S26" s="13">
        <v>257.6368</v>
      </c>
      <c r="T26" s="10">
        <v>17.863200000000006</v>
      </c>
      <c r="U26" s="7"/>
      <c r="V26" s="12">
        <v>379</v>
      </c>
      <c r="W26" s="13">
        <v>257.5097</v>
      </c>
      <c r="X26" s="10">
        <v>18.079499999999996</v>
      </c>
      <c r="Y26" s="7"/>
      <c r="Z26" s="12">
        <v>378</v>
      </c>
      <c r="AA26" s="13">
        <v>257.7368</v>
      </c>
      <c r="AB26" s="10">
        <v>18.049799999999948</v>
      </c>
      <c r="AC26" s="7"/>
      <c r="AD26" s="12">
        <v>378</v>
      </c>
      <c r="AE26" s="13">
        <v>257.4961</v>
      </c>
      <c r="AF26" s="10">
        <v>18.420299999999997</v>
      </c>
    </row>
    <row r="27" spans="1:32" s="11" customFormat="1" ht="15">
      <c r="A27" s="7"/>
      <c r="B27" s="12">
        <v>403</v>
      </c>
      <c r="C27" s="13">
        <v>256.109</v>
      </c>
      <c r="D27" s="10">
        <v>19.39100000000002</v>
      </c>
      <c r="E27" s="7"/>
      <c r="F27" s="12">
        <v>403</v>
      </c>
      <c r="G27" s="13">
        <v>256.3307</v>
      </c>
      <c r="H27" s="10">
        <v>19.16930000000002</v>
      </c>
      <c r="I27" s="7"/>
      <c r="J27" s="12">
        <v>403</v>
      </c>
      <c r="K27" s="13">
        <v>256.4794</v>
      </c>
      <c r="L27" s="10">
        <v>19.0206</v>
      </c>
      <c r="M27" s="7"/>
      <c r="N27" s="12">
        <v>403</v>
      </c>
      <c r="O27" s="13">
        <v>256.4713</v>
      </c>
      <c r="P27" s="10">
        <v>19.028700000000015</v>
      </c>
      <c r="Q27" s="7"/>
      <c r="R27" s="12">
        <v>403</v>
      </c>
      <c r="S27" s="13">
        <v>256.5335</v>
      </c>
      <c r="T27" s="10">
        <v>18.966499999999996</v>
      </c>
      <c r="U27" s="7"/>
      <c r="V27" s="12">
        <v>403</v>
      </c>
      <c r="W27" s="13">
        <v>256.36039999999997</v>
      </c>
      <c r="X27" s="10">
        <v>19.228800000000035</v>
      </c>
      <c r="Y27" s="7"/>
      <c r="Z27" s="12">
        <v>403</v>
      </c>
      <c r="AA27" s="13">
        <v>256.4767</v>
      </c>
      <c r="AB27" s="10">
        <v>19.30989999999997</v>
      </c>
      <c r="AC27" s="7"/>
      <c r="AD27" s="12">
        <v>403</v>
      </c>
      <c r="AE27" s="13">
        <v>256.4794</v>
      </c>
      <c r="AF27" s="10">
        <v>19.437000000000012</v>
      </c>
    </row>
    <row r="28" spans="1:32" s="11" customFormat="1" ht="15">
      <c r="A28" s="7"/>
      <c r="B28" s="12">
        <v>427</v>
      </c>
      <c r="C28" s="13">
        <v>255.07869999999997</v>
      </c>
      <c r="D28" s="10">
        <v>20.42130000000003</v>
      </c>
      <c r="E28" s="7"/>
      <c r="F28" s="12">
        <v>427</v>
      </c>
      <c r="G28" s="13">
        <v>255.45189999999997</v>
      </c>
      <c r="H28" s="10">
        <v>20.048100000000034</v>
      </c>
      <c r="I28" s="7"/>
      <c r="J28" s="12">
        <v>428</v>
      </c>
      <c r="K28" s="13">
        <v>255.53840000000002</v>
      </c>
      <c r="L28" s="10">
        <v>19.961599999999976</v>
      </c>
      <c r="M28" s="7"/>
      <c r="N28" s="12">
        <v>428</v>
      </c>
      <c r="O28" s="13">
        <v>255.67359999999996</v>
      </c>
      <c r="P28" s="10">
        <v>19.826400000000035</v>
      </c>
      <c r="Q28" s="7"/>
      <c r="R28" s="12">
        <v>428</v>
      </c>
      <c r="S28" s="13">
        <v>255.71409999999997</v>
      </c>
      <c r="T28" s="10">
        <v>19.785900000000026</v>
      </c>
      <c r="U28" s="7"/>
      <c r="V28" s="12">
        <v>428</v>
      </c>
      <c r="W28" s="13">
        <v>255.58710000000002</v>
      </c>
      <c r="X28" s="10">
        <v>20.002099999999984</v>
      </c>
      <c r="Y28" s="7"/>
      <c r="Z28" s="12">
        <v>427</v>
      </c>
      <c r="AA28" s="13">
        <v>255.6952</v>
      </c>
      <c r="AB28" s="10">
        <v>20.091399999999965</v>
      </c>
      <c r="AC28" s="7"/>
      <c r="AD28" s="12">
        <v>428</v>
      </c>
      <c r="AE28" s="13">
        <v>255.54379999999998</v>
      </c>
      <c r="AF28" s="10">
        <v>20.372600000000034</v>
      </c>
    </row>
    <row r="29" spans="1:32" s="11" customFormat="1" ht="15">
      <c r="A29" s="7"/>
      <c r="B29" s="12">
        <v>451</v>
      </c>
      <c r="C29" s="13">
        <v>254.5325</v>
      </c>
      <c r="D29" s="10">
        <v>20.9675</v>
      </c>
      <c r="E29" s="7"/>
      <c r="F29" s="12">
        <v>452</v>
      </c>
      <c r="G29" s="13">
        <v>254.65679999999998</v>
      </c>
      <c r="H29" s="10">
        <v>20.843200000000024</v>
      </c>
      <c r="I29" s="7"/>
      <c r="J29" s="12">
        <v>452</v>
      </c>
      <c r="K29" s="13">
        <v>254.7704</v>
      </c>
      <c r="L29" s="10">
        <v>20.729600000000005</v>
      </c>
      <c r="M29" s="7"/>
      <c r="N29" s="12">
        <v>452</v>
      </c>
      <c r="O29" s="13">
        <v>254.9219</v>
      </c>
      <c r="P29" s="10">
        <v>20.578100000000006</v>
      </c>
      <c r="Q29" s="7"/>
      <c r="R29" s="12">
        <v>452</v>
      </c>
      <c r="S29" s="13">
        <v>254.9056</v>
      </c>
      <c r="T29" s="10">
        <v>20.594400000000007</v>
      </c>
      <c r="U29" s="7"/>
      <c r="V29" s="12">
        <v>452</v>
      </c>
      <c r="W29" s="13">
        <v>254.7407</v>
      </c>
      <c r="X29" s="10">
        <v>20.8485</v>
      </c>
      <c r="Y29" s="7"/>
      <c r="Z29" s="12">
        <v>452</v>
      </c>
      <c r="AA29" s="13">
        <v>254.70279999999997</v>
      </c>
      <c r="AB29" s="10">
        <v>21.083799999999997</v>
      </c>
      <c r="AC29" s="7"/>
      <c r="AD29" s="12">
        <v>452</v>
      </c>
      <c r="AE29" s="13">
        <v>254.93</v>
      </c>
      <c r="AF29" s="10">
        <v>20.986400000000003</v>
      </c>
    </row>
    <row r="30" spans="1:32" s="11" customFormat="1" ht="15">
      <c r="A30" s="7"/>
      <c r="B30" s="12">
        <v>468</v>
      </c>
      <c r="C30" s="13">
        <v>253.25889999999998</v>
      </c>
      <c r="D30" s="10">
        <v>22.241100000000017</v>
      </c>
      <c r="E30" s="7"/>
      <c r="F30" s="12">
        <v>468</v>
      </c>
      <c r="G30" s="13">
        <v>253.48059999999998</v>
      </c>
      <c r="H30" s="10">
        <v>22.01940000000002</v>
      </c>
      <c r="I30" s="7"/>
      <c r="J30" s="12">
        <v>468</v>
      </c>
      <c r="K30" s="13">
        <v>253.92129999999997</v>
      </c>
      <c r="L30" s="10">
        <v>21.578700000000026</v>
      </c>
      <c r="M30" s="7"/>
      <c r="N30" s="12">
        <v>469</v>
      </c>
      <c r="O30" s="13">
        <v>253.7131</v>
      </c>
      <c r="P30" s="10">
        <v>21.786900000000003</v>
      </c>
      <c r="Q30" s="7"/>
      <c r="R30" s="12">
        <v>469</v>
      </c>
      <c r="S30" s="13">
        <v>253.7618</v>
      </c>
      <c r="T30" s="10">
        <v>21.738200000000006</v>
      </c>
      <c r="U30" s="7"/>
      <c r="V30" s="12">
        <v>468</v>
      </c>
      <c r="W30" s="13">
        <v>253.5833</v>
      </c>
      <c r="X30" s="10">
        <v>22.005899999999997</v>
      </c>
      <c r="Y30" s="7"/>
      <c r="Z30" s="12">
        <v>469</v>
      </c>
      <c r="AA30" s="13">
        <v>254.0052</v>
      </c>
      <c r="AB30" s="10">
        <v>21.781399999999962</v>
      </c>
      <c r="AC30" s="7"/>
      <c r="AD30" s="12">
        <v>469</v>
      </c>
      <c r="AE30" s="13">
        <v>253.7212</v>
      </c>
      <c r="AF30" s="10">
        <v>22.1952</v>
      </c>
    </row>
    <row r="31" spans="1:32" s="11" customFormat="1" ht="15.75" thickBot="1">
      <c r="A31" s="7"/>
      <c r="B31" s="14">
        <v>493</v>
      </c>
      <c r="C31" s="107">
        <v>252.22589999999997</v>
      </c>
      <c r="D31" s="108">
        <v>23.274100000000033</v>
      </c>
      <c r="E31" s="7"/>
      <c r="F31" s="14">
        <v>494</v>
      </c>
      <c r="G31" s="107">
        <v>252.50169999999997</v>
      </c>
      <c r="H31" s="108">
        <v>22.99830000000003</v>
      </c>
      <c r="I31" s="7"/>
      <c r="J31" s="14">
        <v>493</v>
      </c>
      <c r="K31" s="107">
        <v>252.60179999999997</v>
      </c>
      <c r="L31" s="108">
        <v>22.89820000000003</v>
      </c>
      <c r="M31" s="7"/>
      <c r="N31" s="14">
        <v>493</v>
      </c>
      <c r="O31" s="107">
        <v>252.63150000000002</v>
      </c>
      <c r="P31" s="108">
        <v>22.868499999999983</v>
      </c>
      <c r="Q31" s="7"/>
      <c r="R31" s="14">
        <v>493</v>
      </c>
      <c r="S31" s="107">
        <v>252.69639999999998</v>
      </c>
      <c r="T31" s="108">
        <v>22.803600000000017</v>
      </c>
      <c r="U31" s="7"/>
      <c r="V31" s="14">
        <v>493</v>
      </c>
      <c r="W31" s="107">
        <v>252.50439999999998</v>
      </c>
      <c r="X31" s="108">
        <v>23.08480000000003</v>
      </c>
      <c r="Y31" s="7"/>
      <c r="Z31" s="14">
        <v>493</v>
      </c>
      <c r="AA31" s="107">
        <v>252.73429999999996</v>
      </c>
      <c r="AB31" s="108">
        <v>23.052300000000002</v>
      </c>
      <c r="AC31" s="7"/>
      <c r="AD31" s="14">
        <v>493</v>
      </c>
      <c r="AE31" s="107">
        <v>252.64229999999998</v>
      </c>
      <c r="AF31" s="108">
        <v>23.274100000000033</v>
      </c>
    </row>
    <row r="32" spans="1:32" s="16" customFormat="1" ht="18.75" thickBot="1">
      <c r="A32" s="15"/>
      <c r="B32" s="16" t="s">
        <v>25</v>
      </c>
      <c r="C32" s="17">
        <v>21.833509831399954</v>
      </c>
      <c r="D32" s="17"/>
      <c r="E32" s="15"/>
      <c r="F32" s="16" t="s">
        <v>25</v>
      </c>
      <c r="G32" s="17">
        <v>22.080884211236658</v>
      </c>
      <c r="H32" s="17"/>
      <c r="I32" s="15"/>
      <c r="J32" s="16" t="s">
        <v>25</v>
      </c>
      <c r="K32" s="17">
        <v>22.26726614771365</v>
      </c>
      <c r="L32" s="17"/>
      <c r="M32" s="15"/>
      <c r="N32" s="16" t="s">
        <v>25</v>
      </c>
      <c r="O32" s="17">
        <v>22.136548188521424</v>
      </c>
      <c r="P32" s="17"/>
      <c r="Q32" s="15"/>
      <c r="R32" s="16" t="s">
        <v>25</v>
      </c>
      <c r="S32" s="17">
        <v>22.23369984883629</v>
      </c>
      <c r="T32" s="17"/>
      <c r="U32" s="15"/>
      <c r="V32" s="16" t="s">
        <v>25</v>
      </c>
      <c r="W32" s="17">
        <v>22.054909541162903</v>
      </c>
      <c r="X32" s="17"/>
      <c r="Y32" s="15"/>
      <c r="Z32" s="16" t="s">
        <v>25</v>
      </c>
      <c r="AA32" s="17">
        <v>21.931808827170784</v>
      </c>
      <c r="AB32" s="17"/>
      <c r="AC32" s="15"/>
      <c r="AD32" s="16" t="s">
        <v>25</v>
      </c>
      <c r="AE32" s="17">
        <v>21.946726806795073</v>
      </c>
      <c r="AF32" s="17"/>
    </row>
    <row r="33" spans="1:32" s="5" customFormat="1" ht="15">
      <c r="A33" s="6"/>
      <c r="B33" s="8" t="s">
        <v>1</v>
      </c>
      <c r="C33" s="8"/>
      <c r="D33" s="8" t="s">
        <v>2</v>
      </c>
      <c r="E33" s="6"/>
      <c r="F33" s="8" t="s">
        <v>1</v>
      </c>
      <c r="G33" s="8"/>
      <c r="H33" s="8" t="s">
        <v>2</v>
      </c>
      <c r="I33" s="6"/>
      <c r="J33" s="8" t="s">
        <v>1</v>
      </c>
      <c r="K33" s="8"/>
      <c r="L33" s="8" t="s">
        <v>2</v>
      </c>
      <c r="N33" s="8" t="s">
        <v>1</v>
      </c>
      <c r="O33" s="8"/>
      <c r="P33" s="8" t="s">
        <v>2</v>
      </c>
      <c r="Q33" s="6"/>
      <c r="R33" s="8" t="s">
        <v>1</v>
      </c>
      <c r="S33" s="8"/>
      <c r="T33" s="8" t="s">
        <v>2</v>
      </c>
      <c r="U33" s="6"/>
      <c r="V33" s="8" t="s">
        <v>1</v>
      </c>
      <c r="W33" s="8"/>
      <c r="X33" s="8" t="s">
        <v>2</v>
      </c>
      <c r="Z33" s="8" t="s">
        <v>1</v>
      </c>
      <c r="AA33" s="8"/>
      <c r="AB33" s="8" t="s">
        <v>2</v>
      </c>
      <c r="AC33" s="6"/>
      <c r="AD33" s="8" t="s">
        <v>1</v>
      </c>
      <c r="AE33" s="8"/>
      <c r="AF33" s="8" t="s">
        <v>2</v>
      </c>
    </row>
    <row r="34" spans="1:32" s="5" customFormat="1" ht="15.75" thickBot="1">
      <c r="A34" s="6"/>
      <c r="B34" s="14" t="s">
        <v>62</v>
      </c>
      <c r="C34" s="14"/>
      <c r="D34" s="14" t="s">
        <v>44</v>
      </c>
      <c r="E34" s="6"/>
      <c r="F34" s="14" t="s">
        <v>71</v>
      </c>
      <c r="G34" s="14"/>
      <c r="H34" s="14" t="s">
        <v>44</v>
      </c>
      <c r="I34" s="6"/>
      <c r="J34" s="14" t="s">
        <v>63</v>
      </c>
      <c r="K34" s="14"/>
      <c r="L34" s="14" t="s">
        <v>44</v>
      </c>
      <c r="N34" s="14" t="s">
        <v>72</v>
      </c>
      <c r="O34" s="14"/>
      <c r="P34" s="14" t="s">
        <v>44</v>
      </c>
      <c r="Q34" s="6"/>
      <c r="R34" s="14" t="s">
        <v>64</v>
      </c>
      <c r="S34" s="14"/>
      <c r="T34" s="14" t="s">
        <v>44</v>
      </c>
      <c r="U34" s="6"/>
      <c r="V34" s="14" t="s">
        <v>65</v>
      </c>
      <c r="W34" s="14"/>
      <c r="X34" s="14" t="s">
        <v>44</v>
      </c>
      <c r="Z34" s="14" t="s">
        <v>66</v>
      </c>
      <c r="AA34" s="14"/>
      <c r="AB34" s="14" t="s">
        <v>44</v>
      </c>
      <c r="AC34" s="6"/>
      <c r="AD34" s="14" t="s">
        <v>67</v>
      </c>
      <c r="AE34" s="14"/>
      <c r="AF34" s="14" t="s">
        <v>44</v>
      </c>
    </row>
    <row r="35" spans="1:32" s="5" customFormat="1" ht="15">
      <c r="A35" s="6"/>
      <c r="B35" s="12" t="s">
        <v>0</v>
      </c>
      <c r="C35" s="87" t="s">
        <v>6</v>
      </c>
      <c r="D35" s="12" t="s">
        <v>15</v>
      </c>
      <c r="E35" s="6"/>
      <c r="F35" s="12" t="s">
        <v>0</v>
      </c>
      <c r="G35" s="87" t="s">
        <v>6</v>
      </c>
      <c r="H35" s="12" t="s">
        <v>15</v>
      </c>
      <c r="I35" s="6"/>
      <c r="J35" s="12" t="s">
        <v>0</v>
      </c>
      <c r="K35" s="87" t="s">
        <v>6</v>
      </c>
      <c r="L35" s="12" t="s">
        <v>15</v>
      </c>
      <c r="N35" s="12" t="s">
        <v>0</v>
      </c>
      <c r="O35" s="87" t="s">
        <v>6</v>
      </c>
      <c r="P35" s="12" t="s">
        <v>15</v>
      </c>
      <c r="Q35" s="6"/>
      <c r="R35" s="12" t="s">
        <v>0</v>
      </c>
      <c r="S35" s="87" t="s">
        <v>6</v>
      </c>
      <c r="T35" s="12" t="s">
        <v>15</v>
      </c>
      <c r="U35" s="6"/>
      <c r="V35" s="12" t="s">
        <v>0</v>
      </c>
      <c r="W35" s="87" t="s">
        <v>6</v>
      </c>
      <c r="X35" s="12" t="s">
        <v>15</v>
      </c>
      <c r="Z35" s="12" t="s">
        <v>0</v>
      </c>
      <c r="AA35" s="87" t="s">
        <v>6</v>
      </c>
      <c r="AB35" s="12" t="s">
        <v>15</v>
      </c>
      <c r="AC35" s="6"/>
      <c r="AD35" s="12" t="s">
        <v>0</v>
      </c>
      <c r="AE35" s="87" t="s">
        <v>6</v>
      </c>
      <c r="AF35" s="12" t="s">
        <v>15</v>
      </c>
    </row>
    <row r="36" spans="1:32" s="5" customFormat="1" ht="15.75" thickBot="1">
      <c r="A36" s="6"/>
      <c r="B36" s="88" t="s">
        <v>3</v>
      </c>
      <c r="C36" s="89" t="s">
        <v>4</v>
      </c>
      <c r="D36" s="14" t="s">
        <v>4</v>
      </c>
      <c r="E36" s="6"/>
      <c r="F36" s="88" t="s">
        <v>3</v>
      </c>
      <c r="G36" s="89" t="s">
        <v>4</v>
      </c>
      <c r="H36" s="14" t="s">
        <v>4</v>
      </c>
      <c r="I36" s="6"/>
      <c r="J36" s="88" t="s">
        <v>3</v>
      </c>
      <c r="K36" s="89" t="s">
        <v>4</v>
      </c>
      <c r="L36" s="14" t="s">
        <v>4</v>
      </c>
      <c r="N36" s="88" t="s">
        <v>3</v>
      </c>
      <c r="O36" s="89" t="s">
        <v>4</v>
      </c>
      <c r="P36" s="14" t="s">
        <v>4</v>
      </c>
      <c r="Q36" s="6"/>
      <c r="R36" s="88" t="s">
        <v>3</v>
      </c>
      <c r="S36" s="89" t="s">
        <v>4</v>
      </c>
      <c r="T36" s="14" t="s">
        <v>4</v>
      </c>
      <c r="U36" s="6"/>
      <c r="V36" s="88" t="s">
        <v>3</v>
      </c>
      <c r="W36" s="89" t="s">
        <v>4</v>
      </c>
      <c r="X36" s="14" t="s">
        <v>4</v>
      </c>
      <c r="Z36" s="88" t="s">
        <v>3</v>
      </c>
      <c r="AA36" s="89" t="s">
        <v>4</v>
      </c>
      <c r="AB36" s="14" t="s">
        <v>4</v>
      </c>
      <c r="AC36" s="6"/>
      <c r="AD36" s="88" t="s">
        <v>3</v>
      </c>
      <c r="AE36" s="89" t="s">
        <v>4</v>
      </c>
      <c r="AF36" s="14" t="s">
        <v>4</v>
      </c>
    </row>
    <row r="37" spans="1:32" s="11" customFormat="1" ht="15">
      <c r="A37" s="7"/>
      <c r="B37" s="8">
        <v>3</v>
      </c>
      <c r="C37" s="9">
        <v>275.5</v>
      </c>
      <c r="D37" s="10">
        <v>0</v>
      </c>
      <c r="E37" s="7"/>
      <c r="F37" s="8">
        <v>3</v>
      </c>
      <c r="G37" s="9">
        <v>275.5</v>
      </c>
      <c r="H37" s="10">
        <v>0</v>
      </c>
      <c r="I37" s="7"/>
      <c r="J37" s="8">
        <v>3</v>
      </c>
      <c r="K37" s="9">
        <v>275.5</v>
      </c>
      <c r="L37" s="10">
        <v>0</v>
      </c>
      <c r="M37" s="7"/>
      <c r="N37" s="8">
        <v>3</v>
      </c>
      <c r="O37" s="9">
        <v>275.5</v>
      </c>
      <c r="P37" s="10">
        <v>0</v>
      </c>
      <c r="Q37" s="7"/>
      <c r="R37" s="8">
        <v>4</v>
      </c>
      <c r="S37" s="9">
        <v>275.5</v>
      </c>
      <c r="T37" s="10">
        <v>0</v>
      </c>
      <c r="U37" s="7"/>
      <c r="V37" s="8">
        <v>3</v>
      </c>
      <c r="W37" s="9">
        <v>275.4837</v>
      </c>
      <c r="X37" s="10">
        <v>0</v>
      </c>
      <c r="Y37" s="7"/>
      <c r="Z37" s="8">
        <v>3</v>
      </c>
      <c r="AA37" s="9">
        <v>275.62170000000003</v>
      </c>
      <c r="AB37" s="10">
        <v>0</v>
      </c>
      <c r="AC37" s="7"/>
      <c r="AD37" s="8">
        <v>3</v>
      </c>
      <c r="AE37" s="9">
        <v>275.80289999999997</v>
      </c>
      <c r="AF37" s="10">
        <v>0</v>
      </c>
    </row>
    <row r="38" spans="1:32" s="11" customFormat="1" ht="15">
      <c r="A38" s="7"/>
      <c r="B38" s="12">
        <v>37</v>
      </c>
      <c r="C38" s="13">
        <v>273.40700000000004</v>
      </c>
      <c r="D38" s="10">
        <v>2.092999999999961</v>
      </c>
      <c r="E38" s="7"/>
      <c r="F38" s="12">
        <v>37</v>
      </c>
      <c r="G38" s="13">
        <v>273.1096</v>
      </c>
      <c r="H38" s="10">
        <v>2.3903999999999996</v>
      </c>
      <c r="I38" s="7"/>
      <c r="J38" s="12">
        <v>37</v>
      </c>
      <c r="K38" s="13">
        <v>273.3286</v>
      </c>
      <c r="L38" s="10">
        <v>2.1714000000000055</v>
      </c>
      <c r="M38" s="7"/>
      <c r="N38" s="12">
        <v>37</v>
      </c>
      <c r="O38" s="13">
        <v>273.45300000000003</v>
      </c>
      <c r="P38" s="10">
        <v>2.0469999999999686</v>
      </c>
      <c r="Q38" s="7"/>
      <c r="R38" s="12">
        <v>37</v>
      </c>
      <c r="S38" s="13">
        <v>273.44489999999996</v>
      </c>
      <c r="T38" s="10">
        <v>2.0551000000000386</v>
      </c>
      <c r="U38" s="7"/>
      <c r="V38" s="12">
        <v>37</v>
      </c>
      <c r="W38" s="13">
        <v>273.334</v>
      </c>
      <c r="X38" s="10">
        <v>2.1496999999999957</v>
      </c>
      <c r="Y38" s="7"/>
      <c r="Z38" s="12">
        <v>37</v>
      </c>
      <c r="AA38" s="13">
        <v>273.2935</v>
      </c>
      <c r="AB38" s="10">
        <v>2.328200000000038</v>
      </c>
      <c r="AC38" s="7"/>
      <c r="AD38" s="12">
        <v>36</v>
      </c>
      <c r="AE38" s="13">
        <v>273.599</v>
      </c>
      <c r="AF38" s="10">
        <v>2.203899999999976</v>
      </c>
    </row>
    <row r="39" spans="1:32" s="11" customFormat="1" ht="15">
      <c r="A39" s="7"/>
      <c r="B39" s="12">
        <v>61</v>
      </c>
      <c r="C39" s="13">
        <v>272.1983</v>
      </c>
      <c r="D39" s="10">
        <v>3.3016999999999825</v>
      </c>
      <c r="E39" s="7"/>
      <c r="F39" s="12">
        <v>60</v>
      </c>
      <c r="G39" s="13">
        <v>271.836</v>
      </c>
      <c r="H39" s="10">
        <v>3.6639999999999873</v>
      </c>
      <c r="I39" s="7"/>
      <c r="J39" s="12">
        <v>60</v>
      </c>
      <c r="K39" s="13">
        <v>272.10089999999997</v>
      </c>
      <c r="L39" s="10">
        <v>3.3991000000000327</v>
      </c>
      <c r="M39" s="7"/>
      <c r="N39" s="12">
        <v>61</v>
      </c>
      <c r="O39" s="13">
        <v>271.8414</v>
      </c>
      <c r="P39" s="10">
        <v>3.6585999999999785</v>
      </c>
      <c r="Q39" s="7"/>
      <c r="R39" s="12">
        <v>60</v>
      </c>
      <c r="S39" s="13">
        <v>271.9198</v>
      </c>
      <c r="T39" s="10">
        <v>3.5801999999999907</v>
      </c>
      <c r="U39" s="7"/>
      <c r="V39" s="12">
        <v>61</v>
      </c>
      <c r="W39" s="13">
        <v>271.9468</v>
      </c>
      <c r="X39" s="10">
        <v>3.536900000000003</v>
      </c>
      <c r="Y39" s="7"/>
      <c r="Z39" s="12">
        <v>60</v>
      </c>
      <c r="AA39" s="13">
        <v>272.0928</v>
      </c>
      <c r="AB39" s="10">
        <v>3.5289000000000215</v>
      </c>
      <c r="AC39" s="7"/>
      <c r="AD39" s="12">
        <v>60</v>
      </c>
      <c r="AE39" s="13">
        <v>271.9117</v>
      </c>
      <c r="AF39" s="10">
        <v>3.8911999999999694</v>
      </c>
    </row>
    <row r="40" spans="1:32" s="11" customFormat="1" ht="15">
      <c r="A40" s="7"/>
      <c r="B40" s="12">
        <v>87</v>
      </c>
      <c r="C40" s="13">
        <v>270.2919</v>
      </c>
      <c r="D40" s="10">
        <v>5.208100000000002</v>
      </c>
      <c r="E40" s="7"/>
      <c r="F40" s="12">
        <v>87</v>
      </c>
      <c r="G40" s="13">
        <v>270.0378</v>
      </c>
      <c r="H40" s="10">
        <v>5.462199999999996</v>
      </c>
      <c r="I40" s="7"/>
      <c r="J40" s="12">
        <v>87</v>
      </c>
      <c r="K40" s="13">
        <v>270.2784</v>
      </c>
      <c r="L40" s="10">
        <v>5.221600000000024</v>
      </c>
      <c r="M40" s="7"/>
      <c r="N40" s="12">
        <v>87</v>
      </c>
      <c r="O40" s="13">
        <v>270.2649</v>
      </c>
      <c r="P40" s="10">
        <v>5.2350999999999885</v>
      </c>
      <c r="Q40" s="7"/>
      <c r="R40" s="12">
        <v>86</v>
      </c>
      <c r="S40" s="13">
        <v>270.27029999999996</v>
      </c>
      <c r="T40" s="10">
        <v>5.229700000000037</v>
      </c>
      <c r="U40" s="7"/>
      <c r="V40" s="12">
        <v>87</v>
      </c>
      <c r="W40" s="13">
        <v>270.1918</v>
      </c>
      <c r="X40" s="10">
        <v>5.291899999999998</v>
      </c>
      <c r="Y40" s="7"/>
      <c r="Z40" s="12">
        <v>86</v>
      </c>
      <c r="AA40" s="13">
        <v>270.2108</v>
      </c>
      <c r="AB40" s="10">
        <v>5.4109000000000265</v>
      </c>
      <c r="AC40" s="7"/>
      <c r="AD40" s="12">
        <v>87</v>
      </c>
      <c r="AE40" s="13">
        <v>270.30269999999996</v>
      </c>
      <c r="AF40" s="10">
        <v>5.500200000000007</v>
      </c>
    </row>
    <row r="41" spans="1:32" s="11" customFormat="1" ht="15">
      <c r="A41" s="7"/>
      <c r="B41" s="12">
        <v>116</v>
      </c>
      <c r="C41" s="13">
        <v>269.03720000000004</v>
      </c>
      <c r="D41" s="10">
        <v>6.462799999999959</v>
      </c>
      <c r="E41" s="7"/>
      <c r="F41" s="12">
        <v>116</v>
      </c>
      <c r="G41" s="13">
        <v>268.8696</v>
      </c>
      <c r="H41" s="10">
        <v>6.630400000000009</v>
      </c>
      <c r="I41" s="7"/>
      <c r="J41" s="12">
        <v>116</v>
      </c>
      <c r="K41" s="13">
        <v>268.9344</v>
      </c>
      <c r="L41" s="10">
        <v>6.565600000000018</v>
      </c>
      <c r="M41" s="7"/>
      <c r="N41" s="12">
        <v>116</v>
      </c>
      <c r="O41" s="13">
        <v>268.9561</v>
      </c>
      <c r="P41" s="10">
        <v>6.543900000000008</v>
      </c>
      <c r="Q41" s="7"/>
      <c r="R41" s="12">
        <v>116</v>
      </c>
      <c r="S41" s="13">
        <v>269.0318</v>
      </c>
      <c r="T41" s="10">
        <v>6.468200000000024</v>
      </c>
      <c r="U41" s="7"/>
      <c r="V41" s="12">
        <v>115</v>
      </c>
      <c r="W41" s="13">
        <v>269.02909999999997</v>
      </c>
      <c r="X41" s="10">
        <v>6.454600000000028</v>
      </c>
      <c r="Y41" s="7"/>
      <c r="Z41" s="12">
        <v>115</v>
      </c>
      <c r="AA41" s="13">
        <v>269.1508</v>
      </c>
      <c r="AB41" s="10">
        <v>6.470900000000029</v>
      </c>
      <c r="AC41" s="7"/>
      <c r="AD41" s="12">
        <v>116</v>
      </c>
      <c r="AE41" s="13">
        <v>269.2373</v>
      </c>
      <c r="AF41" s="10">
        <v>6.565599999999961</v>
      </c>
    </row>
    <row r="42" spans="1:32" s="11" customFormat="1" ht="15">
      <c r="A42" s="7"/>
      <c r="B42" s="12">
        <v>144</v>
      </c>
      <c r="C42" s="13">
        <v>267.41200000000003</v>
      </c>
      <c r="D42" s="10">
        <v>8.087999999999965</v>
      </c>
      <c r="E42" s="7"/>
      <c r="F42" s="12">
        <v>144</v>
      </c>
      <c r="G42" s="13">
        <v>267.1228</v>
      </c>
      <c r="H42" s="10">
        <v>8.377200000000016</v>
      </c>
      <c r="I42" s="7"/>
      <c r="J42" s="12">
        <v>144</v>
      </c>
      <c r="K42" s="13">
        <v>267.2957</v>
      </c>
      <c r="L42" s="10">
        <v>8.20429999999999</v>
      </c>
      <c r="M42" s="7"/>
      <c r="N42" s="12">
        <v>144</v>
      </c>
      <c r="O42" s="13">
        <v>267.6014</v>
      </c>
      <c r="P42" s="10">
        <v>7.898599999999988</v>
      </c>
      <c r="Q42" s="7"/>
      <c r="R42" s="12">
        <v>144</v>
      </c>
      <c r="S42" s="13">
        <v>267.3228</v>
      </c>
      <c r="T42" s="10">
        <v>8.177200000000028</v>
      </c>
      <c r="U42" s="7"/>
      <c r="V42" s="12">
        <v>144</v>
      </c>
      <c r="W42" s="13">
        <v>267.2876</v>
      </c>
      <c r="X42" s="10">
        <v>8.196100000000001</v>
      </c>
      <c r="Y42" s="7"/>
      <c r="Z42" s="12">
        <v>144</v>
      </c>
      <c r="AA42" s="13">
        <v>267.33910000000003</v>
      </c>
      <c r="AB42" s="10">
        <v>8.282600000000002</v>
      </c>
      <c r="AC42" s="7"/>
      <c r="AD42" s="12">
        <v>143</v>
      </c>
      <c r="AE42" s="13">
        <v>267.4986</v>
      </c>
      <c r="AF42" s="10">
        <v>8.304299999999955</v>
      </c>
    </row>
    <row r="43" spans="1:32" s="11" customFormat="1" ht="15">
      <c r="A43" s="7"/>
      <c r="B43" s="12">
        <v>170</v>
      </c>
      <c r="C43" s="13">
        <v>266.27900000000005</v>
      </c>
      <c r="D43" s="10">
        <v>9.220999999999947</v>
      </c>
      <c r="E43" s="7"/>
      <c r="F43" s="12">
        <v>171</v>
      </c>
      <c r="G43" s="13">
        <v>266.1493</v>
      </c>
      <c r="H43" s="10">
        <v>9.350700000000018</v>
      </c>
      <c r="I43" s="7"/>
      <c r="J43" s="12">
        <v>170</v>
      </c>
      <c r="K43" s="13">
        <v>266.4196</v>
      </c>
      <c r="L43" s="10">
        <v>9.080399999999997</v>
      </c>
      <c r="M43" s="7"/>
      <c r="N43" s="12">
        <v>170</v>
      </c>
      <c r="O43" s="13">
        <v>266.3223</v>
      </c>
      <c r="P43" s="10">
        <v>9.177700000000016</v>
      </c>
      <c r="Q43" s="7"/>
      <c r="R43" s="12">
        <v>170</v>
      </c>
      <c r="S43" s="13">
        <v>266.2763</v>
      </c>
      <c r="T43" s="10">
        <v>9.223700000000008</v>
      </c>
      <c r="U43" s="7"/>
      <c r="V43" s="12">
        <v>170</v>
      </c>
      <c r="W43" s="13">
        <v>266.3088</v>
      </c>
      <c r="X43" s="10">
        <v>9.17489999999998</v>
      </c>
      <c r="Y43" s="7"/>
      <c r="Z43" s="12">
        <v>170</v>
      </c>
      <c r="AA43" s="13">
        <v>266.3818</v>
      </c>
      <c r="AB43" s="10">
        <v>9.239900000000034</v>
      </c>
      <c r="AC43" s="7"/>
      <c r="AD43" s="12">
        <v>170</v>
      </c>
      <c r="AE43" s="13">
        <v>266.4738</v>
      </c>
      <c r="AF43" s="10">
        <v>9.329099999999983</v>
      </c>
    </row>
    <row r="44" spans="1:32" s="11" customFormat="1" ht="15">
      <c r="A44" s="7"/>
      <c r="B44" s="12">
        <v>184</v>
      </c>
      <c r="C44" s="13">
        <v>265.53</v>
      </c>
      <c r="D44" s="10">
        <v>9.96999999999997</v>
      </c>
      <c r="E44" s="7"/>
      <c r="F44" s="12">
        <v>184</v>
      </c>
      <c r="G44" s="13">
        <v>265.4003</v>
      </c>
      <c r="H44" s="10">
        <v>10.099699999999984</v>
      </c>
      <c r="I44" s="7"/>
      <c r="J44" s="12">
        <v>184</v>
      </c>
      <c r="K44" s="13">
        <v>265.6598</v>
      </c>
      <c r="L44" s="10">
        <v>9.840199999999982</v>
      </c>
      <c r="M44" s="7"/>
      <c r="N44" s="12">
        <v>184</v>
      </c>
      <c r="O44" s="13">
        <v>265.85450000000003</v>
      </c>
      <c r="P44" s="10">
        <v>9.64549999999997</v>
      </c>
      <c r="Q44" s="7"/>
      <c r="R44" s="12">
        <v>184</v>
      </c>
      <c r="S44" s="13">
        <v>265.6517</v>
      </c>
      <c r="T44" s="10">
        <v>9.848299999999995</v>
      </c>
      <c r="U44" s="7"/>
      <c r="V44" s="12">
        <v>183</v>
      </c>
      <c r="W44" s="13">
        <v>265.5976</v>
      </c>
      <c r="X44" s="10">
        <v>9.886099999999999</v>
      </c>
      <c r="Y44" s="7"/>
      <c r="Z44" s="12">
        <v>183</v>
      </c>
      <c r="AA44" s="13">
        <v>265.5895</v>
      </c>
      <c r="AB44" s="10">
        <v>10.032200000000046</v>
      </c>
      <c r="AC44" s="7"/>
      <c r="AD44" s="12">
        <v>183</v>
      </c>
      <c r="AE44" s="13">
        <v>265.5706</v>
      </c>
      <c r="AF44" s="10">
        <v>10.232299999999952</v>
      </c>
    </row>
    <row r="45" spans="1:32" s="11" customFormat="1" ht="15">
      <c r="A45" s="7"/>
      <c r="B45" s="12">
        <v>210</v>
      </c>
      <c r="C45" s="13">
        <v>264.42940000000004</v>
      </c>
      <c r="D45" s="10">
        <v>11.070599999999956</v>
      </c>
      <c r="E45" s="7"/>
      <c r="F45" s="12">
        <v>209</v>
      </c>
      <c r="G45" s="13">
        <v>264.07800000000003</v>
      </c>
      <c r="H45" s="10">
        <v>11.421999999999969</v>
      </c>
      <c r="I45" s="7"/>
      <c r="J45" s="12">
        <v>210</v>
      </c>
      <c r="K45" s="13">
        <v>264.397</v>
      </c>
      <c r="L45" s="10">
        <v>11.103000000000009</v>
      </c>
      <c r="M45" s="7"/>
      <c r="N45" s="12">
        <v>210</v>
      </c>
      <c r="O45" s="13">
        <v>264.3159</v>
      </c>
      <c r="P45" s="10">
        <v>11.1841</v>
      </c>
      <c r="Q45" s="7"/>
      <c r="R45" s="12">
        <v>210</v>
      </c>
      <c r="S45" s="13">
        <v>264.6025</v>
      </c>
      <c r="T45" s="10">
        <v>10.8975</v>
      </c>
      <c r="U45" s="7"/>
      <c r="V45" s="12">
        <v>210</v>
      </c>
      <c r="W45" s="13">
        <v>264.3131</v>
      </c>
      <c r="X45" s="10">
        <v>11.170599999999979</v>
      </c>
      <c r="Y45" s="7"/>
      <c r="Z45" s="12">
        <v>209</v>
      </c>
      <c r="AA45" s="13">
        <v>264.2726</v>
      </c>
      <c r="AB45" s="10">
        <v>11.349100000000021</v>
      </c>
      <c r="AC45" s="7"/>
      <c r="AD45" s="12">
        <v>209</v>
      </c>
      <c r="AE45" s="13">
        <v>264.36179999999996</v>
      </c>
      <c r="AF45" s="10">
        <v>11.441100000000006</v>
      </c>
    </row>
    <row r="46" spans="1:32" s="11" customFormat="1" ht="15">
      <c r="A46" s="7"/>
      <c r="B46" s="12">
        <v>236</v>
      </c>
      <c r="C46" s="13">
        <v>263.2099</v>
      </c>
      <c r="D46" s="10">
        <v>12.290099999999995</v>
      </c>
      <c r="E46" s="7"/>
      <c r="F46" s="12">
        <v>236</v>
      </c>
      <c r="G46" s="13">
        <v>262.8774</v>
      </c>
      <c r="H46" s="10">
        <v>12.622599999999977</v>
      </c>
      <c r="I46" s="7"/>
      <c r="J46" s="12">
        <v>236</v>
      </c>
      <c r="K46" s="13">
        <v>263.0828</v>
      </c>
      <c r="L46" s="10">
        <v>12.41719999999998</v>
      </c>
      <c r="M46" s="7"/>
      <c r="N46" s="12">
        <v>235</v>
      </c>
      <c r="O46" s="13">
        <v>263.0396</v>
      </c>
      <c r="P46" s="10">
        <v>12.460399999999993</v>
      </c>
      <c r="Q46" s="7"/>
      <c r="R46" s="12">
        <v>235</v>
      </c>
      <c r="S46" s="13">
        <v>263.1802</v>
      </c>
      <c r="T46" s="10">
        <v>12.319799999999987</v>
      </c>
      <c r="U46" s="7"/>
      <c r="V46" s="12">
        <v>236</v>
      </c>
      <c r="W46" s="13">
        <v>263.0747</v>
      </c>
      <c r="X46" s="10">
        <v>12.408999999999992</v>
      </c>
      <c r="Y46" s="7"/>
      <c r="Z46" s="12">
        <v>235</v>
      </c>
      <c r="AA46" s="13">
        <v>263.10720000000003</v>
      </c>
      <c r="AB46" s="10">
        <v>12.514499999999998</v>
      </c>
      <c r="AC46" s="7"/>
      <c r="AD46" s="12">
        <v>235</v>
      </c>
      <c r="AE46" s="13">
        <v>263.1802</v>
      </c>
      <c r="AF46" s="10">
        <v>12.622699999999952</v>
      </c>
    </row>
    <row r="47" spans="1:32" s="11" customFormat="1" ht="15">
      <c r="A47" s="7"/>
      <c r="B47" s="12">
        <v>263</v>
      </c>
      <c r="C47" s="13">
        <v>262.30400000000003</v>
      </c>
      <c r="D47" s="10">
        <v>13.19599999999997</v>
      </c>
      <c r="E47" s="7"/>
      <c r="F47" s="12">
        <v>262</v>
      </c>
      <c r="G47" s="13">
        <v>262.1689</v>
      </c>
      <c r="H47" s="10">
        <v>13.331099999999992</v>
      </c>
      <c r="I47" s="7"/>
      <c r="J47" s="12">
        <v>262</v>
      </c>
      <c r="K47" s="13">
        <v>262.4446</v>
      </c>
      <c r="L47" s="10">
        <v>13.05540000000002</v>
      </c>
      <c r="M47" s="7"/>
      <c r="N47" s="12">
        <v>262</v>
      </c>
      <c r="O47" s="13">
        <v>262.40950000000004</v>
      </c>
      <c r="P47" s="10">
        <v>13.090499999999963</v>
      </c>
      <c r="Q47" s="7"/>
      <c r="R47" s="12">
        <v>262</v>
      </c>
      <c r="S47" s="13">
        <v>262.4987</v>
      </c>
      <c r="T47" s="10">
        <v>13.001300000000015</v>
      </c>
      <c r="U47" s="7"/>
      <c r="V47" s="12">
        <v>262</v>
      </c>
      <c r="W47" s="13">
        <v>262.35</v>
      </c>
      <c r="X47" s="10">
        <v>13.133700000000033</v>
      </c>
      <c r="Y47" s="7"/>
      <c r="Z47" s="12">
        <v>262</v>
      </c>
      <c r="AA47" s="13">
        <v>262.32300000000004</v>
      </c>
      <c r="AB47" s="10">
        <v>13.298699999999997</v>
      </c>
      <c r="AC47" s="7"/>
      <c r="AD47" s="12">
        <v>261</v>
      </c>
      <c r="AE47" s="13">
        <v>262.3067</v>
      </c>
      <c r="AF47" s="10">
        <v>13.496199999999988</v>
      </c>
    </row>
    <row r="48" spans="1:32" s="11" customFormat="1" ht="15">
      <c r="A48" s="7"/>
      <c r="B48" s="12">
        <v>281</v>
      </c>
      <c r="C48" s="13">
        <v>261.30080000000004</v>
      </c>
      <c r="D48" s="10">
        <v>14.199199999999962</v>
      </c>
      <c r="E48" s="7"/>
      <c r="F48" s="12">
        <v>280</v>
      </c>
      <c r="G48" s="13">
        <v>261.0602</v>
      </c>
      <c r="H48" s="10">
        <v>14.439799999999991</v>
      </c>
      <c r="I48" s="7"/>
      <c r="J48" s="12">
        <v>280</v>
      </c>
      <c r="K48" s="13">
        <v>261.4225</v>
      </c>
      <c r="L48" s="10">
        <v>14.0775</v>
      </c>
      <c r="M48" s="7"/>
      <c r="N48" s="12">
        <v>280</v>
      </c>
      <c r="O48" s="13">
        <v>261.1575</v>
      </c>
      <c r="P48" s="10">
        <v>14.3425</v>
      </c>
      <c r="Q48" s="7"/>
      <c r="R48" s="12">
        <v>280</v>
      </c>
      <c r="S48" s="13">
        <v>261.05469999999997</v>
      </c>
      <c r="T48" s="10">
        <v>14.445300000000032</v>
      </c>
      <c r="U48" s="7"/>
      <c r="V48" s="12">
        <v>280</v>
      </c>
      <c r="W48" s="13">
        <v>261.0871</v>
      </c>
      <c r="X48" s="10">
        <v>14.396599999999978</v>
      </c>
      <c r="Y48" s="7"/>
      <c r="Z48" s="12">
        <v>280</v>
      </c>
      <c r="AA48" s="13">
        <v>261.0818</v>
      </c>
      <c r="AB48" s="10">
        <v>14.539900000000046</v>
      </c>
      <c r="AC48" s="7"/>
      <c r="AD48" s="12">
        <v>280</v>
      </c>
      <c r="AE48" s="13">
        <v>260.979</v>
      </c>
      <c r="AF48" s="10">
        <v>14.82389999999998</v>
      </c>
    </row>
    <row r="49" spans="1:32" s="11" customFormat="1" ht="15">
      <c r="A49" s="7"/>
      <c r="B49" s="12">
        <v>308</v>
      </c>
      <c r="C49" s="13">
        <v>260.05420000000004</v>
      </c>
      <c r="D49" s="10">
        <v>15.445799999999963</v>
      </c>
      <c r="E49" s="7"/>
      <c r="F49" s="12">
        <v>306</v>
      </c>
      <c r="G49" s="13">
        <v>259.838</v>
      </c>
      <c r="H49" s="10">
        <v>15.661999999999978</v>
      </c>
      <c r="I49" s="7"/>
      <c r="J49" s="12">
        <v>306</v>
      </c>
      <c r="K49" s="13">
        <v>260.0623</v>
      </c>
      <c r="L49" s="10">
        <v>15.437700000000007</v>
      </c>
      <c r="M49" s="7"/>
      <c r="N49" s="12">
        <v>307</v>
      </c>
      <c r="O49" s="13">
        <v>259.9839</v>
      </c>
      <c r="P49" s="10">
        <v>15.516099999999994</v>
      </c>
      <c r="Q49" s="7"/>
      <c r="R49" s="12">
        <v>306</v>
      </c>
      <c r="S49" s="13">
        <v>260.3274</v>
      </c>
      <c r="T49" s="10">
        <v>15.172599999999989</v>
      </c>
      <c r="U49" s="7"/>
      <c r="V49" s="12">
        <v>306</v>
      </c>
      <c r="W49" s="13">
        <v>259.9406</v>
      </c>
      <c r="X49" s="10">
        <v>15.543099999999981</v>
      </c>
      <c r="Y49" s="7"/>
      <c r="Z49" s="12">
        <v>305</v>
      </c>
      <c r="AA49" s="13">
        <v>260.01370000000003</v>
      </c>
      <c r="AB49" s="10">
        <v>15.608000000000004</v>
      </c>
      <c r="AC49" s="7"/>
      <c r="AD49" s="12">
        <v>305</v>
      </c>
      <c r="AE49" s="13">
        <v>259.9488</v>
      </c>
      <c r="AF49" s="10">
        <v>15.85409999999996</v>
      </c>
    </row>
    <row r="50" spans="1:32" s="11" customFormat="1" ht="15">
      <c r="A50" s="7"/>
      <c r="B50" s="12">
        <v>331</v>
      </c>
      <c r="C50" s="13">
        <v>258.94280000000003</v>
      </c>
      <c r="D50" s="10">
        <v>16.557199999999966</v>
      </c>
      <c r="E50" s="7"/>
      <c r="F50" s="12">
        <v>331</v>
      </c>
      <c r="G50" s="13">
        <v>258.8374</v>
      </c>
      <c r="H50" s="10">
        <v>16.662599999999998</v>
      </c>
      <c r="I50" s="7"/>
      <c r="J50" s="12">
        <v>331</v>
      </c>
      <c r="K50" s="13">
        <v>259.1132</v>
      </c>
      <c r="L50" s="10">
        <v>16.386799999999994</v>
      </c>
      <c r="M50" s="7"/>
      <c r="N50" s="12">
        <v>332</v>
      </c>
      <c r="O50" s="13">
        <v>259.3512</v>
      </c>
      <c r="P50" s="10">
        <v>16.148799999999994</v>
      </c>
      <c r="Q50" s="7"/>
      <c r="R50" s="12">
        <v>331</v>
      </c>
      <c r="S50" s="13">
        <v>259.1619</v>
      </c>
      <c r="T50" s="10">
        <v>16.338099999999997</v>
      </c>
      <c r="U50" s="7"/>
      <c r="V50" s="12">
        <v>331</v>
      </c>
      <c r="W50" s="13">
        <v>259.0537</v>
      </c>
      <c r="X50" s="10">
        <v>16.43</v>
      </c>
      <c r="Y50" s="7"/>
      <c r="Z50" s="12">
        <v>331</v>
      </c>
      <c r="AA50" s="13">
        <v>258.9753</v>
      </c>
      <c r="AB50" s="10">
        <v>16.64640000000003</v>
      </c>
      <c r="AC50" s="7"/>
      <c r="AD50" s="12">
        <v>331</v>
      </c>
      <c r="AE50" s="13">
        <v>259.1835</v>
      </c>
      <c r="AF50" s="10">
        <v>16.619399999999985</v>
      </c>
    </row>
    <row r="51" spans="1:32" s="11" customFormat="1" ht="15">
      <c r="A51" s="7"/>
      <c r="B51" s="12">
        <v>357</v>
      </c>
      <c r="C51" s="13">
        <v>258.2803</v>
      </c>
      <c r="D51" s="10">
        <v>17.21969999999999</v>
      </c>
      <c r="E51" s="7"/>
      <c r="F51" s="12">
        <v>358</v>
      </c>
      <c r="G51" s="13">
        <v>257.918</v>
      </c>
      <c r="H51" s="10">
        <v>17.581999999999994</v>
      </c>
      <c r="I51" s="7"/>
      <c r="J51" s="12">
        <v>358</v>
      </c>
      <c r="K51" s="13">
        <v>258.137</v>
      </c>
      <c r="L51" s="10">
        <v>17.363</v>
      </c>
      <c r="M51" s="7"/>
      <c r="N51" s="12">
        <v>358</v>
      </c>
      <c r="O51" s="13">
        <v>258.03970000000004</v>
      </c>
      <c r="P51" s="10">
        <v>17.46029999999996</v>
      </c>
      <c r="Q51" s="7"/>
      <c r="R51" s="12">
        <v>358</v>
      </c>
      <c r="S51" s="13">
        <v>258.3236</v>
      </c>
      <c r="T51" s="10">
        <v>17.1764</v>
      </c>
      <c r="U51" s="7"/>
      <c r="V51" s="12">
        <v>358</v>
      </c>
      <c r="W51" s="13">
        <v>258.0018</v>
      </c>
      <c r="X51" s="10">
        <v>17.481899999999996</v>
      </c>
      <c r="Y51" s="7"/>
      <c r="Z51" s="12">
        <v>357</v>
      </c>
      <c r="AA51" s="13">
        <v>257.9748</v>
      </c>
      <c r="AB51" s="10">
        <v>17.646900000000016</v>
      </c>
      <c r="AC51" s="7"/>
      <c r="AD51" s="12">
        <v>357</v>
      </c>
      <c r="AE51" s="13">
        <v>258.11539999999997</v>
      </c>
      <c r="AF51" s="10">
        <v>17.6875</v>
      </c>
    </row>
    <row r="52" spans="1:32" s="11" customFormat="1" ht="15">
      <c r="A52" s="7"/>
      <c r="B52" s="12">
        <v>378</v>
      </c>
      <c r="C52" s="13">
        <v>256.8201</v>
      </c>
      <c r="D52" s="10">
        <v>18.679899999999975</v>
      </c>
      <c r="E52" s="7"/>
      <c r="F52" s="12">
        <v>378</v>
      </c>
      <c r="G52" s="13">
        <v>256.6553</v>
      </c>
      <c r="H52" s="10">
        <v>18.84469999999999</v>
      </c>
      <c r="I52" s="7"/>
      <c r="J52" s="12">
        <v>378</v>
      </c>
      <c r="K52" s="13">
        <v>256.8877</v>
      </c>
      <c r="L52" s="10">
        <v>18.612300000000005</v>
      </c>
      <c r="M52" s="7"/>
      <c r="N52" s="12">
        <v>378</v>
      </c>
      <c r="O52" s="13">
        <v>256.5876</v>
      </c>
      <c r="P52" s="10">
        <v>18.91239999999999</v>
      </c>
      <c r="Q52" s="7"/>
      <c r="R52" s="12">
        <v>378</v>
      </c>
      <c r="S52" s="13">
        <v>256.88779999999997</v>
      </c>
      <c r="T52" s="10">
        <v>18.61220000000003</v>
      </c>
      <c r="U52" s="7"/>
      <c r="V52" s="12">
        <v>378</v>
      </c>
      <c r="W52" s="13">
        <v>256.6551</v>
      </c>
      <c r="X52" s="10">
        <v>18.828599999999994</v>
      </c>
      <c r="Y52" s="7"/>
      <c r="Z52" s="12">
        <v>378</v>
      </c>
      <c r="AA52" s="13">
        <v>256.8553</v>
      </c>
      <c r="AB52" s="10">
        <v>18.766400000000033</v>
      </c>
      <c r="AC52" s="7"/>
      <c r="AD52" s="12">
        <v>377</v>
      </c>
      <c r="AE52" s="13">
        <v>256.8499</v>
      </c>
      <c r="AF52" s="10">
        <v>18.952999999999975</v>
      </c>
    </row>
    <row r="53" spans="1:32" s="11" customFormat="1" ht="15">
      <c r="A53" s="7"/>
      <c r="B53" s="12">
        <v>402</v>
      </c>
      <c r="C53" s="13">
        <v>255.62490000000003</v>
      </c>
      <c r="D53" s="10">
        <v>19.875099999999975</v>
      </c>
      <c r="E53" s="7"/>
      <c r="F53" s="12">
        <v>402</v>
      </c>
      <c r="G53" s="13">
        <v>255.6277</v>
      </c>
      <c r="H53" s="10">
        <v>19.872299999999996</v>
      </c>
      <c r="I53" s="7"/>
      <c r="J53" s="12">
        <v>402</v>
      </c>
      <c r="K53" s="13">
        <v>255.94939999999997</v>
      </c>
      <c r="L53" s="10">
        <v>19.55060000000003</v>
      </c>
      <c r="M53" s="7"/>
      <c r="N53" s="12">
        <v>402</v>
      </c>
      <c r="O53" s="13">
        <v>255.8981</v>
      </c>
      <c r="P53" s="10">
        <v>19.6019</v>
      </c>
      <c r="Q53" s="7"/>
      <c r="R53" s="12">
        <v>402</v>
      </c>
      <c r="S53" s="13">
        <v>255.9765</v>
      </c>
      <c r="T53" s="10">
        <v>19.523500000000013</v>
      </c>
      <c r="U53" s="7"/>
      <c r="V53" s="12">
        <v>402</v>
      </c>
      <c r="W53" s="13">
        <v>255.7466</v>
      </c>
      <c r="X53" s="10">
        <v>19.737099999999998</v>
      </c>
      <c r="Y53" s="7"/>
      <c r="Z53" s="12">
        <v>402</v>
      </c>
      <c r="AA53" s="13">
        <v>255.6087</v>
      </c>
      <c r="AB53" s="10">
        <v>20.013000000000034</v>
      </c>
      <c r="AC53" s="7"/>
      <c r="AD53" s="12">
        <v>401</v>
      </c>
      <c r="AE53" s="13">
        <v>255.8277</v>
      </c>
      <c r="AF53" s="10">
        <v>19.975199999999973</v>
      </c>
    </row>
    <row r="54" spans="1:32" s="11" customFormat="1" ht="15">
      <c r="A54" s="7"/>
      <c r="B54" s="12">
        <v>427</v>
      </c>
      <c r="C54" s="13">
        <v>254.8299</v>
      </c>
      <c r="D54" s="10">
        <v>20.67009999999999</v>
      </c>
      <c r="E54" s="7"/>
      <c r="F54" s="12">
        <v>427</v>
      </c>
      <c r="G54" s="13">
        <v>254.63530000000003</v>
      </c>
      <c r="H54" s="10">
        <v>20.86469999999997</v>
      </c>
      <c r="I54" s="7"/>
      <c r="J54" s="12">
        <v>426</v>
      </c>
      <c r="K54" s="13">
        <v>255.08679999999998</v>
      </c>
      <c r="L54" s="10">
        <v>20.413200000000018</v>
      </c>
      <c r="M54" s="7"/>
      <c r="N54" s="12">
        <v>427</v>
      </c>
      <c r="O54" s="13">
        <v>254.80830000000003</v>
      </c>
      <c r="P54" s="10">
        <v>20.69169999999997</v>
      </c>
      <c r="Q54" s="7"/>
      <c r="R54" s="12">
        <v>426</v>
      </c>
      <c r="S54" s="13">
        <v>254.84889999999996</v>
      </c>
      <c r="T54" s="10">
        <v>20.651100000000042</v>
      </c>
      <c r="U54" s="7"/>
      <c r="V54" s="12">
        <v>426</v>
      </c>
      <c r="W54" s="13">
        <v>254.8245</v>
      </c>
      <c r="X54" s="10">
        <v>20.6592</v>
      </c>
      <c r="Y54" s="7"/>
      <c r="Z54" s="12">
        <v>427</v>
      </c>
      <c r="AA54" s="13">
        <v>254.72720000000004</v>
      </c>
      <c r="AB54" s="10">
        <v>20.894499999999994</v>
      </c>
      <c r="AC54" s="7"/>
      <c r="AD54" s="12">
        <v>426</v>
      </c>
      <c r="AE54" s="13">
        <v>254.7894</v>
      </c>
      <c r="AF54" s="10">
        <v>21.013499999999965</v>
      </c>
    </row>
    <row r="55" spans="1:32" s="11" customFormat="1" ht="15">
      <c r="A55" s="7"/>
      <c r="B55" s="12">
        <v>452</v>
      </c>
      <c r="C55" s="13">
        <v>253.59140000000002</v>
      </c>
      <c r="D55" s="10">
        <v>21.90859999999998</v>
      </c>
      <c r="E55" s="7"/>
      <c r="F55" s="12">
        <v>452</v>
      </c>
      <c r="G55" s="13">
        <v>253.5645</v>
      </c>
      <c r="H55" s="10">
        <v>21.93549999999999</v>
      </c>
      <c r="I55" s="7"/>
      <c r="J55" s="12">
        <v>452</v>
      </c>
      <c r="K55" s="13">
        <v>253.7996</v>
      </c>
      <c r="L55" s="10">
        <v>21.700400000000002</v>
      </c>
      <c r="M55" s="7"/>
      <c r="N55" s="12">
        <v>452</v>
      </c>
      <c r="O55" s="13">
        <v>253.8078</v>
      </c>
      <c r="P55" s="10">
        <v>21.692200000000014</v>
      </c>
      <c r="Q55" s="7"/>
      <c r="R55" s="12">
        <v>452</v>
      </c>
      <c r="S55" s="13">
        <v>253.79969999999997</v>
      </c>
      <c r="T55" s="10">
        <v>21.700300000000027</v>
      </c>
      <c r="U55" s="7"/>
      <c r="V55" s="12">
        <v>452</v>
      </c>
      <c r="W55" s="13">
        <v>253.65089999999998</v>
      </c>
      <c r="X55" s="10">
        <v>21.83280000000002</v>
      </c>
      <c r="Y55" s="7"/>
      <c r="Z55" s="12">
        <v>452</v>
      </c>
      <c r="AA55" s="13">
        <v>253.74290000000002</v>
      </c>
      <c r="AB55" s="10">
        <v>21.878800000000012</v>
      </c>
      <c r="AC55" s="7"/>
      <c r="AD55" s="12">
        <v>452</v>
      </c>
      <c r="AE55" s="13">
        <v>253.6726</v>
      </c>
      <c r="AF55" s="10">
        <v>22.130299999999977</v>
      </c>
    </row>
    <row r="56" spans="1:32" s="11" customFormat="1" ht="15">
      <c r="A56" s="7"/>
      <c r="B56" s="12">
        <v>467</v>
      </c>
      <c r="C56" s="13">
        <v>252.6261</v>
      </c>
      <c r="D56" s="10">
        <v>22.873899999999992</v>
      </c>
      <c r="E56" s="7"/>
      <c r="F56" s="12">
        <v>468</v>
      </c>
      <c r="G56" s="13">
        <v>252.5342</v>
      </c>
      <c r="H56" s="10">
        <v>22.9658</v>
      </c>
      <c r="I56" s="7"/>
      <c r="J56" s="12">
        <v>467</v>
      </c>
      <c r="K56" s="13">
        <v>252.72879999999998</v>
      </c>
      <c r="L56" s="10">
        <v>22.77120000000002</v>
      </c>
      <c r="M56" s="7"/>
      <c r="N56" s="12">
        <v>468</v>
      </c>
      <c r="O56" s="13">
        <v>252.7045</v>
      </c>
      <c r="P56" s="10">
        <v>22.795500000000004</v>
      </c>
      <c r="Q56" s="7"/>
      <c r="R56" s="12">
        <v>467</v>
      </c>
      <c r="S56" s="13">
        <v>252.7964</v>
      </c>
      <c r="T56" s="10">
        <v>22.703599999999994</v>
      </c>
      <c r="U56" s="7"/>
      <c r="V56" s="12">
        <v>467</v>
      </c>
      <c r="W56" s="13">
        <v>252.6909</v>
      </c>
      <c r="X56" s="10">
        <v>22.7928</v>
      </c>
      <c r="Y56" s="7"/>
      <c r="Z56" s="12">
        <v>467</v>
      </c>
      <c r="AA56" s="13">
        <v>252.6207</v>
      </c>
      <c r="AB56" s="10">
        <v>23.001000000000033</v>
      </c>
      <c r="AC56" s="7"/>
      <c r="AD56" s="12">
        <v>468</v>
      </c>
      <c r="AE56" s="13">
        <v>252.63419999999996</v>
      </c>
      <c r="AF56" s="10">
        <v>23.1687</v>
      </c>
    </row>
    <row r="57" spans="1:32" s="11" customFormat="1" ht="15.75" thickBot="1">
      <c r="A57" s="7"/>
      <c r="B57" s="14">
        <v>492</v>
      </c>
      <c r="C57" s="107">
        <v>251.6472</v>
      </c>
      <c r="D57" s="108">
        <v>23.852800000000002</v>
      </c>
      <c r="E57" s="7"/>
      <c r="F57" s="14">
        <v>492</v>
      </c>
      <c r="G57" s="107">
        <v>251.7095</v>
      </c>
      <c r="H57" s="108">
        <v>23.79050000000001</v>
      </c>
      <c r="I57" s="7"/>
      <c r="J57" s="14">
        <v>492</v>
      </c>
      <c r="K57" s="107">
        <v>252.0122</v>
      </c>
      <c r="L57" s="108">
        <v>23.487799999999993</v>
      </c>
      <c r="M57" s="7"/>
      <c r="N57" s="14">
        <v>493</v>
      </c>
      <c r="O57" s="107">
        <v>252.03930000000003</v>
      </c>
      <c r="P57" s="108">
        <v>23.460699999999974</v>
      </c>
      <c r="Q57" s="7"/>
      <c r="R57" s="14">
        <v>492</v>
      </c>
      <c r="S57" s="107">
        <v>251.87709999999998</v>
      </c>
      <c r="T57" s="108">
        <v>23.622900000000016</v>
      </c>
      <c r="U57" s="7"/>
      <c r="V57" s="14">
        <v>492</v>
      </c>
      <c r="W57" s="107">
        <v>251.93919999999997</v>
      </c>
      <c r="X57" s="108">
        <v>23.544500000000028</v>
      </c>
      <c r="Y57" s="7"/>
      <c r="Z57" s="14">
        <v>492</v>
      </c>
      <c r="AA57" s="107">
        <v>251.89600000000002</v>
      </c>
      <c r="AB57" s="108">
        <v>23.725700000000018</v>
      </c>
      <c r="AC57" s="7"/>
      <c r="AD57" s="14">
        <v>492</v>
      </c>
      <c r="AE57" s="107">
        <v>251.95009999999996</v>
      </c>
      <c r="AF57" s="108">
        <v>23.852800000000002</v>
      </c>
    </row>
    <row r="58" spans="1:32" s="16" customFormat="1" ht="18.75" thickBot="1">
      <c r="A58" s="15"/>
      <c r="B58" s="16" t="s">
        <v>25</v>
      </c>
      <c r="C58" s="17">
        <v>21.07661888241111</v>
      </c>
      <c r="D58" s="17"/>
      <c r="E58" s="15"/>
      <c r="F58" s="16" t="s">
        <v>25</v>
      </c>
      <c r="G58" s="17">
        <v>21.23491967224491</v>
      </c>
      <c r="H58" s="17"/>
      <c r="I58" s="15"/>
      <c r="J58" s="16" t="s">
        <v>25</v>
      </c>
      <c r="K58" s="17">
        <v>21.366918892041756</v>
      </c>
      <c r="L58" s="17"/>
      <c r="M58" s="15"/>
      <c r="N58" s="16" t="s">
        <v>25</v>
      </c>
      <c r="O58" s="17">
        <v>21.28852349351229</v>
      </c>
      <c r="P58" s="17"/>
      <c r="Q58" s="15"/>
      <c r="R58" s="16" t="s">
        <v>25</v>
      </c>
      <c r="S58" s="17">
        <v>21.332471768715315</v>
      </c>
      <c r="T58" s="17"/>
      <c r="U58" s="15"/>
      <c r="V58" s="16" t="s">
        <v>25</v>
      </c>
      <c r="W58" s="17">
        <v>21.233046426010223</v>
      </c>
      <c r="X58" s="17"/>
      <c r="Y58" s="15"/>
      <c r="Z58" s="16" t="s">
        <v>25</v>
      </c>
      <c r="AA58" s="17">
        <v>21.14076708394237</v>
      </c>
      <c r="AB58" s="17"/>
      <c r="AC58" s="15"/>
      <c r="AD58" s="16" t="s">
        <v>25</v>
      </c>
      <c r="AE58" s="17">
        <v>21.053341176093205</v>
      </c>
      <c r="AF58" s="17"/>
    </row>
    <row r="59" spans="1:32" s="5" customFormat="1" ht="15">
      <c r="A59" s="6"/>
      <c r="B59" s="8" t="s">
        <v>1</v>
      </c>
      <c r="C59" s="8"/>
      <c r="D59" s="8" t="s">
        <v>2</v>
      </c>
      <c r="E59" s="6"/>
      <c r="F59" s="8" t="s">
        <v>1</v>
      </c>
      <c r="G59" s="8"/>
      <c r="H59" s="8" t="s">
        <v>2</v>
      </c>
      <c r="I59" s="6"/>
      <c r="J59" s="8" t="s">
        <v>1</v>
      </c>
      <c r="K59" s="8"/>
      <c r="L59" s="8" t="s">
        <v>2</v>
      </c>
      <c r="N59" s="8" t="s">
        <v>1</v>
      </c>
      <c r="O59" s="8"/>
      <c r="P59" s="8" t="s">
        <v>2</v>
      </c>
      <c r="Q59" s="6"/>
      <c r="R59" s="8" t="s">
        <v>1</v>
      </c>
      <c r="S59" s="8"/>
      <c r="T59" s="8" t="s">
        <v>2</v>
      </c>
      <c r="U59" s="6"/>
      <c r="V59" s="8" t="s">
        <v>1</v>
      </c>
      <c r="W59" s="8"/>
      <c r="X59" s="8" t="s">
        <v>2</v>
      </c>
      <c r="Z59" s="8" t="s">
        <v>1</v>
      </c>
      <c r="AA59" s="8"/>
      <c r="AB59" s="8" t="s">
        <v>2</v>
      </c>
      <c r="AC59" s="6"/>
      <c r="AD59" s="8" t="s">
        <v>1</v>
      </c>
      <c r="AE59" s="8"/>
      <c r="AF59" s="8" t="s">
        <v>2</v>
      </c>
    </row>
    <row r="60" spans="1:32" s="5" customFormat="1" ht="15.75" thickBot="1">
      <c r="A60" s="6"/>
      <c r="B60" s="14" t="s">
        <v>62</v>
      </c>
      <c r="C60" s="14"/>
      <c r="D60" s="14" t="s">
        <v>45</v>
      </c>
      <c r="E60" s="6"/>
      <c r="F60" s="14" t="s">
        <v>71</v>
      </c>
      <c r="G60" s="14"/>
      <c r="H60" s="14" t="s">
        <v>45</v>
      </c>
      <c r="I60" s="6"/>
      <c r="J60" s="14" t="s">
        <v>63</v>
      </c>
      <c r="K60" s="14"/>
      <c r="L60" s="14" t="s">
        <v>45</v>
      </c>
      <c r="N60" s="14" t="s">
        <v>72</v>
      </c>
      <c r="O60" s="14"/>
      <c r="P60" s="14" t="s">
        <v>45</v>
      </c>
      <c r="Q60" s="6"/>
      <c r="R60" s="14" t="s">
        <v>64</v>
      </c>
      <c r="S60" s="14"/>
      <c r="T60" s="14" t="s">
        <v>45</v>
      </c>
      <c r="U60" s="6"/>
      <c r="V60" s="14" t="s">
        <v>65</v>
      </c>
      <c r="W60" s="14"/>
      <c r="X60" s="14" t="s">
        <v>45</v>
      </c>
      <c r="Z60" s="14" t="s">
        <v>66</v>
      </c>
      <c r="AA60" s="14"/>
      <c r="AB60" s="14" t="s">
        <v>45</v>
      </c>
      <c r="AC60" s="6"/>
      <c r="AD60" s="14" t="s">
        <v>67</v>
      </c>
      <c r="AE60" s="14"/>
      <c r="AF60" s="14" t="s">
        <v>45</v>
      </c>
    </row>
    <row r="61" spans="1:32" s="5" customFormat="1" ht="15">
      <c r="A61" s="6"/>
      <c r="B61" s="12" t="s">
        <v>0</v>
      </c>
      <c r="C61" s="87" t="s">
        <v>6</v>
      </c>
      <c r="D61" s="12" t="s">
        <v>15</v>
      </c>
      <c r="E61" s="6"/>
      <c r="F61" s="12" t="s">
        <v>0</v>
      </c>
      <c r="G61" s="87" t="s">
        <v>6</v>
      </c>
      <c r="H61" s="12" t="s">
        <v>15</v>
      </c>
      <c r="I61" s="6"/>
      <c r="J61" s="12" t="s">
        <v>0</v>
      </c>
      <c r="K61" s="87" t="s">
        <v>6</v>
      </c>
      <c r="L61" s="12" t="s">
        <v>15</v>
      </c>
      <c r="N61" s="12" t="s">
        <v>0</v>
      </c>
      <c r="O61" s="87" t="s">
        <v>6</v>
      </c>
      <c r="P61" s="12" t="s">
        <v>15</v>
      </c>
      <c r="Q61" s="6"/>
      <c r="R61" s="12" t="s">
        <v>0</v>
      </c>
      <c r="S61" s="87" t="s">
        <v>6</v>
      </c>
      <c r="T61" s="12" t="s">
        <v>15</v>
      </c>
      <c r="U61" s="6"/>
      <c r="V61" s="12" t="s">
        <v>0</v>
      </c>
      <c r="W61" s="87" t="s">
        <v>6</v>
      </c>
      <c r="X61" s="12" t="s">
        <v>15</v>
      </c>
      <c r="Z61" s="12" t="s">
        <v>0</v>
      </c>
      <c r="AA61" s="87" t="s">
        <v>6</v>
      </c>
      <c r="AB61" s="12" t="s">
        <v>15</v>
      </c>
      <c r="AC61" s="6"/>
      <c r="AD61" s="12" t="s">
        <v>0</v>
      </c>
      <c r="AE61" s="87" t="s">
        <v>6</v>
      </c>
      <c r="AF61" s="12" t="s">
        <v>15</v>
      </c>
    </row>
    <row r="62" spans="1:32" s="5" customFormat="1" ht="15.75" thickBot="1">
      <c r="A62" s="6"/>
      <c r="B62" s="88" t="s">
        <v>3</v>
      </c>
      <c r="C62" s="89" t="s">
        <v>4</v>
      </c>
      <c r="D62" s="14" t="s">
        <v>4</v>
      </c>
      <c r="E62" s="6"/>
      <c r="F62" s="88" t="s">
        <v>3</v>
      </c>
      <c r="G62" s="89" t="s">
        <v>4</v>
      </c>
      <c r="H62" s="14" t="s">
        <v>4</v>
      </c>
      <c r="I62" s="6"/>
      <c r="J62" s="88" t="s">
        <v>3</v>
      </c>
      <c r="K62" s="89" t="s">
        <v>4</v>
      </c>
      <c r="L62" s="14" t="s">
        <v>4</v>
      </c>
      <c r="N62" s="88" t="s">
        <v>3</v>
      </c>
      <c r="O62" s="89" t="s">
        <v>4</v>
      </c>
      <c r="P62" s="14" t="s">
        <v>4</v>
      </c>
      <c r="Q62" s="6"/>
      <c r="R62" s="88" t="s">
        <v>3</v>
      </c>
      <c r="S62" s="89" t="s">
        <v>4</v>
      </c>
      <c r="T62" s="14" t="s">
        <v>4</v>
      </c>
      <c r="U62" s="6"/>
      <c r="V62" s="88" t="s">
        <v>3</v>
      </c>
      <c r="W62" s="89" t="s">
        <v>4</v>
      </c>
      <c r="X62" s="14" t="s">
        <v>4</v>
      </c>
      <c r="Z62" s="88" t="s">
        <v>3</v>
      </c>
      <c r="AA62" s="89" t="s">
        <v>4</v>
      </c>
      <c r="AB62" s="14" t="s">
        <v>4</v>
      </c>
      <c r="AC62" s="6"/>
      <c r="AD62" s="88" t="s">
        <v>3</v>
      </c>
      <c r="AE62" s="89" t="s">
        <v>4</v>
      </c>
      <c r="AF62" s="14" t="s">
        <v>4</v>
      </c>
    </row>
    <row r="63" spans="1:32" s="11" customFormat="1" ht="15">
      <c r="A63" s="7"/>
      <c r="B63" s="8">
        <v>2</v>
      </c>
      <c r="C63" s="9">
        <v>275.5</v>
      </c>
      <c r="D63" s="10">
        <v>0</v>
      </c>
      <c r="E63" s="7"/>
      <c r="F63" s="8">
        <v>3</v>
      </c>
      <c r="G63" s="9">
        <v>275.5</v>
      </c>
      <c r="H63" s="10">
        <v>0</v>
      </c>
      <c r="I63" s="7"/>
      <c r="J63" s="8">
        <v>2</v>
      </c>
      <c r="K63" s="9">
        <v>275.5</v>
      </c>
      <c r="L63" s="10">
        <v>0</v>
      </c>
      <c r="M63" s="7"/>
      <c r="N63" s="8">
        <v>2</v>
      </c>
      <c r="O63" s="9">
        <v>275.5</v>
      </c>
      <c r="P63" s="10">
        <v>0</v>
      </c>
      <c r="Q63" s="7"/>
      <c r="R63" s="8">
        <v>3</v>
      </c>
      <c r="S63" s="9">
        <v>275.5</v>
      </c>
      <c r="T63" s="10">
        <v>0</v>
      </c>
      <c r="U63" s="7"/>
      <c r="V63" s="8">
        <v>3</v>
      </c>
      <c r="W63" s="9">
        <v>275.381</v>
      </c>
      <c r="X63" s="10">
        <v>0</v>
      </c>
      <c r="Y63" s="7"/>
      <c r="Z63" s="8">
        <v>2</v>
      </c>
      <c r="AA63" s="9">
        <v>275.5892</v>
      </c>
      <c r="AB63" s="10">
        <v>0</v>
      </c>
      <c r="AC63" s="7"/>
      <c r="AD63" s="8">
        <v>3</v>
      </c>
      <c r="AE63" s="9">
        <v>275.97589999999997</v>
      </c>
      <c r="AF63" s="10">
        <v>0</v>
      </c>
    </row>
    <row r="64" spans="1:32" s="11" customFormat="1" ht="15">
      <c r="A64" s="7"/>
      <c r="B64" s="12">
        <v>37</v>
      </c>
      <c r="C64" s="13">
        <v>273.626</v>
      </c>
      <c r="D64" s="10">
        <v>1.8740000000000236</v>
      </c>
      <c r="E64" s="7"/>
      <c r="F64" s="12">
        <v>35</v>
      </c>
      <c r="G64" s="13">
        <v>273.737</v>
      </c>
      <c r="H64" s="10">
        <v>1.7629999999999768</v>
      </c>
      <c r="I64" s="7"/>
      <c r="J64" s="12">
        <v>36</v>
      </c>
      <c r="K64" s="13">
        <v>273.8478</v>
      </c>
      <c r="L64" s="10">
        <v>1.6521999999999935</v>
      </c>
      <c r="M64" s="7"/>
      <c r="N64" s="12">
        <v>36</v>
      </c>
      <c r="O64" s="13">
        <v>273.56109999999995</v>
      </c>
      <c r="P64" s="10">
        <v>1.9389000000000465</v>
      </c>
      <c r="Q64" s="7"/>
      <c r="R64" s="12">
        <v>36</v>
      </c>
      <c r="S64" s="13">
        <v>273.6234</v>
      </c>
      <c r="T64" s="10">
        <v>1.8765999999999963</v>
      </c>
      <c r="U64" s="7"/>
      <c r="V64" s="12">
        <v>36</v>
      </c>
      <c r="W64" s="13">
        <v>273.5016</v>
      </c>
      <c r="X64" s="10">
        <v>1.8793999999999755</v>
      </c>
      <c r="Y64" s="7"/>
      <c r="Z64" s="12">
        <v>36</v>
      </c>
      <c r="AA64" s="13">
        <v>273.6882</v>
      </c>
      <c r="AB64" s="10">
        <v>1.9010000000000105</v>
      </c>
      <c r="AC64" s="7"/>
      <c r="AD64" s="12">
        <v>36</v>
      </c>
      <c r="AE64" s="13">
        <v>273.7992</v>
      </c>
      <c r="AF64" s="10">
        <v>2.1766999999999825</v>
      </c>
    </row>
    <row r="65" spans="1:32" s="11" customFormat="1" ht="15">
      <c r="A65" s="7"/>
      <c r="B65" s="12">
        <v>60</v>
      </c>
      <c r="C65" s="13">
        <v>272.082</v>
      </c>
      <c r="D65" s="10">
        <v>3.4180000000000064</v>
      </c>
      <c r="E65" s="7"/>
      <c r="F65" s="12">
        <v>60</v>
      </c>
      <c r="G65" s="13">
        <v>272.0929</v>
      </c>
      <c r="H65" s="10">
        <v>3.407100000000014</v>
      </c>
      <c r="I65" s="7"/>
      <c r="J65" s="12">
        <v>60</v>
      </c>
      <c r="K65" s="13">
        <v>271.96569999999997</v>
      </c>
      <c r="L65" s="10">
        <v>3.53430000000003</v>
      </c>
      <c r="M65" s="7"/>
      <c r="N65" s="12">
        <v>60</v>
      </c>
      <c r="O65" s="13">
        <v>271.8413</v>
      </c>
      <c r="P65" s="10">
        <v>3.6587000000000103</v>
      </c>
      <c r="Q65" s="7"/>
      <c r="R65" s="12">
        <v>60</v>
      </c>
      <c r="S65" s="13">
        <v>271.9333</v>
      </c>
      <c r="T65" s="10">
        <v>3.5667000000000257</v>
      </c>
      <c r="U65" s="7"/>
      <c r="V65" s="12">
        <v>59</v>
      </c>
      <c r="W65" s="13">
        <v>271.9982</v>
      </c>
      <c r="X65" s="10">
        <v>3.3827999999999747</v>
      </c>
      <c r="Y65" s="7"/>
      <c r="Z65" s="12">
        <v>60</v>
      </c>
      <c r="AA65" s="13">
        <v>271.8413</v>
      </c>
      <c r="AB65" s="10">
        <v>3.7479000000000156</v>
      </c>
      <c r="AC65" s="7"/>
      <c r="AD65" s="12">
        <v>60</v>
      </c>
      <c r="AE65" s="13">
        <v>272.1064</v>
      </c>
      <c r="AF65" s="10">
        <v>3.8694999999999595</v>
      </c>
    </row>
    <row r="66" spans="1:32" s="11" customFormat="1" ht="15">
      <c r="A66" s="7"/>
      <c r="B66" s="12">
        <v>86</v>
      </c>
      <c r="C66" s="13">
        <v>270.4136</v>
      </c>
      <c r="D66" s="10">
        <v>5.086400000000026</v>
      </c>
      <c r="E66" s="7"/>
      <c r="F66" s="12">
        <v>87</v>
      </c>
      <c r="G66" s="13">
        <v>270.42990000000003</v>
      </c>
      <c r="H66" s="10">
        <v>5.070099999999968</v>
      </c>
      <c r="I66" s="7"/>
      <c r="J66" s="12">
        <v>86</v>
      </c>
      <c r="K66" s="13">
        <v>270.346</v>
      </c>
      <c r="L66" s="10">
        <v>5.153999999999996</v>
      </c>
      <c r="M66" s="7"/>
      <c r="N66" s="12">
        <v>86</v>
      </c>
      <c r="O66" s="13">
        <v>270.11609999999996</v>
      </c>
      <c r="P66" s="10">
        <v>5.38390000000004</v>
      </c>
      <c r="Q66" s="7"/>
      <c r="R66" s="12">
        <v>86</v>
      </c>
      <c r="S66" s="13">
        <v>270.4461</v>
      </c>
      <c r="T66" s="10">
        <v>5.053899999999999</v>
      </c>
      <c r="U66" s="7"/>
      <c r="V66" s="12">
        <v>85</v>
      </c>
      <c r="W66" s="13">
        <v>270.2432</v>
      </c>
      <c r="X66" s="10">
        <v>5.13779999999997</v>
      </c>
      <c r="Y66" s="7"/>
      <c r="Z66" s="12">
        <v>86</v>
      </c>
      <c r="AA66" s="13">
        <v>269.9647</v>
      </c>
      <c r="AB66" s="10">
        <v>5.624500000000012</v>
      </c>
      <c r="AC66" s="7"/>
      <c r="AD66" s="12">
        <v>87</v>
      </c>
      <c r="AE66" s="13">
        <v>270.5001</v>
      </c>
      <c r="AF66" s="10">
        <v>5.4757999999999925</v>
      </c>
    </row>
    <row r="67" spans="1:32" s="11" customFormat="1" ht="15">
      <c r="A67" s="7"/>
      <c r="B67" s="12">
        <v>115</v>
      </c>
      <c r="C67" s="13">
        <v>268.9696</v>
      </c>
      <c r="D67" s="10">
        <v>6.530399999999986</v>
      </c>
      <c r="E67" s="7"/>
      <c r="F67" s="12">
        <v>116</v>
      </c>
      <c r="G67" s="13">
        <v>268.6938</v>
      </c>
      <c r="H67" s="10">
        <v>6.80619999999999</v>
      </c>
      <c r="I67" s="7"/>
      <c r="J67" s="12">
        <v>115</v>
      </c>
      <c r="K67" s="13">
        <v>268.5856</v>
      </c>
      <c r="L67" s="10">
        <v>6.9144000000000005</v>
      </c>
      <c r="M67" s="7"/>
      <c r="N67" s="12">
        <v>116</v>
      </c>
      <c r="O67" s="13">
        <v>268.43149999999997</v>
      </c>
      <c r="P67" s="10">
        <v>7.068500000000029</v>
      </c>
      <c r="Q67" s="7"/>
      <c r="R67" s="12">
        <v>115</v>
      </c>
      <c r="S67" s="13">
        <v>269.0345</v>
      </c>
      <c r="T67" s="10">
        <v>6.46550000000002</v>
      </c>
      <c r="U67" s="7"/>
      <c r="V67" s="12">
        <v>116</v>
      </c>
      <c r="W67" s="13">
        <v>268.6343</v>
      </c>
      <c r="X67" s="10">
        <v>6.746699999999976</v>
      </c>
      <c r="Y67" s="7"/>
      <c r="Z67" s="12">
        <v>115</v>
      </c>
      <c r="AA67" s="13">
        <v>268.37469999999996</v>
      </c>
      <c r="AB67" s="10">
        <v>7.214500000000044</v>
      </c>
      <c r="AC67" s="7"/>
      <c r="AD67" s="12">
        <v>115</v>
      </c>
      <c r="AE67" s="13">
        <v>268.70459999999997</v>
      </c>
      <c r="AF67" s="10">
        <v>7.2712999999999965</v>
      </c>
    </row>
    <row r="68" spans="1:32" s="11" customFormat="1" ht="15">
      <c r="A68" s="7"/>
      <c r="B68" s="12">
        <v>144</v>
      </c>
      <c r="C68" s="13">
        <v>267.2606</v>
      </c>
      <c r="D68" s="10">
        <v>8.23939999999999</v>
      </c>
      <c r="E68" s="7"/>
      <c r="F68" s="12">
        <v>144</v>
      </c>
      <c r="G68" s="13">
        <v>267.3201</v>
      </c>
      <c r="H68" s="10">
        <v>8.179899999999975</v>
      </c>
      <c r="I68" s="7"/>
      <c r="J68" s="12">
        <v>143</v>
      </c>
      <c r="K68" s="13">
        <v>267.3228</v>
      </c>
      <c r="L68" s="10">
        <v>8.177200000000028</v>
      </c>
      <c r="M68" s="7"/>
      <c r="N68" s="12">
        <v>143</v>
      </c>
      <c r="O68" s="13">
        <v>267.0578</v>
      </c>
      <c r="P68" s="10">
        <v>8.442200000000014</v>
      </c>
      <c r="Q68" s="7"/>
      <c r="R68" s="12">
        <v>143</v>
      </c>
      <c r="S68" s="13">
        <v>267.312</v>
      </c>
      <c r="T68" s="10">
        <v>8.187999999999988</v>
      </c>
      <c r="U68" s="7"/>
      <c r="V68" s="12">
        <v>143</v>
      </c>
      <c r="W68" s="13">
        <v>267.2957</v>
      </c>
      <c r="X68" s="10">
        <v>8.085299999999961</v>
      </c>
      <c r="Y68" s="7"/>
      <c r="Z68" s="12">
        <v>143</v>
      </c>
      <c r="AA68" s="13">
        <v>267.12539999999996</v>
      </c>
      <c r="AB68" s="10">
        <v>8.463800000000049</v>
      </c>
      <c r="AC68" s="7"/>
      <c r="AD68" s="12">
        <v>143</v>
      </c>
      <c r="AE68" s="13">
        <v>267.4013</v>
      </c>
      <c r="AF68" s="10">
        <v>8.574599999999975</v>
      </c>
    </row>
    <row r="69" spans="1:32" s="11" customFormat="1" ht="15">
      <c r="A69" s="7"/>
      <c r="B69" s="12">
        <v>170</v>
      </c>
      <c r="C69" s="13">
        <v>266.4358</v>
      </c>
      <c r="D69" s="10">
        <v>9.064200000000028</v>
      </c>
      <c r="E69" s="7"/>
      <c r="F69" s="12">
        <v>169</v>
      </c>
      <c r="G69" s="13">
        <v>266.4143</v>
      </c>
      <c r="H69" s="10">
        <v>9.085699999999974</v>
      </c>
      <c r="I69" s="7"/>
      <c r="J69" s="12">
        <v>169</v>
      </c>
      <c r="K69" s="13">
        <v>266.4521</v>
      </c>
      <c r="L69" s="10">
        <v>9.047900000000027</v>
      </c>
      <c r="M69" s="7"/>
      <c r="N69" s="12">
        <v>170</v>
      </c>
      <c r="O69" s="13">
        <v>266.1762</v>
      </c>
      <c r="P69" s="10">
        <v>9.323800000000006</v>
      </c>
      <c r="Q69" s="7"/>
      <c r="R69" s="12">
        <v>169</v>
      </c>
      <c r="S69" s="13">
        <v>266.3034</v>
      </c>
      <c r="T69" s="10">
        <v>9.19659999999999</v>
      </c>
      <c r="U69" s="7"/>
      <c r="V69" s="12">
        <v>169</v>
      </c>
      <c r="W69" s="13">
        <v>266.1141</v>
      </c>
      <c r="X69" s="10">
        <v>9.266899999999964</v>
      </c>
      <c r="Y69" s="7"/>
      <c r="Z69" s="12">
        <v>170</v>
      </c>
      <c r="AA69" s="13">
        <v>266.12219999999996</v>
      </c>
      <c r="AB69" s="10">
        <v>9.467000000000041</v>
      </c>
      <c r="AC69" s="7"/>
      <c r="AD69" s="12">
        <v>169</v>
      </c>
      <c r="AE69" s="13">
        <v>266.3683</v>
      </c>
      <c r="AF69" s="10">
        <v>9.60759999999999</v>
      </c>
    </row>
    <row r="70" spans="1:32" s="11" customFormat="1" ht="15">
      <c r="A70" s="7"/>
      <c r="B70" s="12">
        <v>184</v>
      </c>
      <c r="C70" s="13">
        <v>265.42449999999997</v>
      </c>
      <c r="D70" s="10">
        <v>10.075500000000034</v>
      </c>
      <c r="E70" s="7"/>
      <c r="F70" s="12">
        <v>184</v>
      </c>
      <c r="G70" s="13">
        <v>265.30830000000003</v>
      </c>
      <c r="H70" s="10">
        <v>10.191699999999969</v>
      </c>
      <c r="I70" s="7"/>
      <c r="J70" s="12">
        <v>184</v>
      </c>
      <c r="K70" s="13">
        <v>265.1866</v>
      </c>
      <c r="L70" s="10">
        <v>10.313400000000001</v>
      </c>
      <c r="M70" s="7"/>
      <c r="N70" s="12">
        <v>184</v>
      </c>
      <c r="O70" s="13">
        <v>264.81879999999995</v>
      </c>
      <c r="P70" s="10">
        <v>10.681200000000047</v>
      </c>
      <c r="Q70" s="7"/>
      <c r="R70" s="12">
        <v>184</v>
      </c>
      <c r="S70" s="13">
        <v>265.2921</v>
      </c>
      <c r="T70" s="10">
        <v>10.207899999999995</v>
      </c>
      <c r="U70" s="7"/>
      <c r="V70" s="12">
        <v>184</v>
      </c>
      <c r="W70" s="13">
        <v>265.046</v>
      </c>
      <c r="X70" s="10">
        <v>10.335</v>
      </c>
      <c r="Y70" s="7"/>
      <c r="Z70" s="12">
        <v>183</v>
      </c>
      <c r="AA70" s="13">
        <v>265.0865</v>
      </c>
      <c r="AB70" s="10">
        <v>10.502700000000004</v>
      </c>
      <c r="AC70" s="7"/>
      <c r="AD70" s="12">
        <v>183</v>
      </c>
      <c r="AE70" s="13">
        <v>265.211</v>
      </c>
      <c r="AF70" s="10">
        <v>10.764899999999955</v>
      </c>
    </row>
    <row r="71" spans="1:32" s="11" customFormat="1" ht="15">
      <c r="A71" s="7"/>
      <c r="B71" s="12">
        <v>209</v>
      </c>
      <c r="C71" s="13">
        <v>264.0833</v>
      </c>
      <c r="D71" s="10">
        <v>11.416699999999992</v>
      </c>
      <c r="E71" s="7"/>
      <c r="F71" s="12">
        <v>209</v>
      </c>
      <c r="G71" s="13">
        <v>264.0996</v>
      </c>
      <c r="H71" s="10">
        <v>11.40039999999999</v>
      </c>
      <c r="I71" s="7"/>
      <c r="J71" s="12">
        <v>209</v>
      </c>
      <c r="K71" s="13">
        <v>264.2591</v>
      </c>
      <c r="L71" s="10">
        <v>11.24090000000001</v>
      </c>
      <c r="M71" s="7"/>
      <c r="N71" s="12">
        <v>209</v>
      </c>
      <c r="O71" s="13">
        <v>263.89669999999995</v>
      </c>
      <c r="P71" s="10">
        <v>11.603300000000047</v>
      </c>
      <c r="Q71" s="7"/>
      <c r="R71" s="12">
        <v>209</v>
      </c>
      <c r="S71" s="13">
        <v>264.032</v>
      </c>
      <c r="T71" s="10">
        <v>11.468000000000018</v>
      </c>
      <c r="U71" s="7"/>
      <c r="V71" s="12">
        <v>209</v>
      </c>
      <c r="W71" s="13">
        <v>264.1644</v>
      </c>
      <c r="X71" s="10">
        <v>11.216599999999971</v>
      </c>
      <c r="Y71" s="7"/>
      <c r="Z71" s="12">
        <v>209</v>
      </c>
      <c r="AA71" s="13">
        <v>263.99949999999995</v>
      </c>
      <c r="AB71" s="10">
        <v>11.58970000000005</v>
      </c>
      <c r="AC71" s="7"/>
      <c r="AD71" s="12">
        <v>209</v>
      </c>
      <c r="AE71" s="13">
        <v>263.9427</v>
      </c>
      <c r="AF71" s="10">
        <v>12.033199999999965</v>
      </c>
    </row>
    <row r="72" spans="1:32" s="11" customFormat="1" ht="15">
      <c r="A72" s="7"/>
      <c r="B72" s="12">
        <v>236</v>
      </c>
      <c r="C72" s="13">
        <v>263.2883</v>
      </c>
      <c r="D72" s="10">
        <v>12.211700000000008</v>
      </c>
      <c r="E72" s="7"/>
      <c r="F72" s="12">
        <v>235</v>
      </c>
      <c r="G72" s="13">
        <v>263.1829</v>
      </c>
      <c r="H72" s="10">
        <v>12.317099999999982</v>
      </c>
      <c r="I72" s="7"/>
      <c r="J72" s="12">
        <v>235</v>
      </c>
      <c r="K72" s="13">
        <v>263.1855</v>
      </c>
      <c r="L72" s="10">
        <v>12.31450000000001</v>
      </c>
      <c r="M72" s="7"/>
      <c r="N72" s="12">
        <v>235</v>
      </c>
      <c r="O72" s="13">
        <v>262.89889999999997</v>
      </c>
      <c r="P72" s="10">
        <v>12.60110000000003</v>
      </c>
      <c r="Q72" s="7"/>
      <c r="R72" s="12">
        <v>235</v>
      </c>
      <c r="S72" s="13">
        <v>263.1099</v>
      </c>
      <c r="T72" s="10">
        <v>12.390100000000018</v>
      </c>
      <c r="U72" s="7"/>
      <c r="V72" s="12">
        <v>236</v>
      </c>
      <c r="W72" s="13">
        <v>263.1612</v>
      </c>
      <c r="X72" s="10">
        <v>12.219799999999964</v>
      </c>
      <c r="Y72" s="7"/>
      <c r="Z72" s="12">
        <v>235</v>
      </c>
      <c r="AA72" s="13">
        <v>262.7448</v>
      </c>
      <c r="AB72" s="10">
        <v>12.844400000000007</v>
      </c>
      <c r="AC72" s="7"/>
      <c r="AD72" s="12">
        <v>235</v>
      </c>
      <c r="AE72" s="13">
        <v>262.9017</v>
      </c>
      <c r="AF72" s="10">
        <v>13.074199999999962</v>
      </c>
    </row>
    <row r="73" spans="1:32" s="11" customFormat="1" ht="15">
      <c r="A73" s="7"/>
      <c r="B73" s="12">
        <v>262</v>
      </c>
      <c r="C73" s="13">
        <v>262.1499</v>
      </c>
      <c r="D73" s="10">
        <v>13.350099999999998</v>
      </c>
      <c r="E73" s="7"/>
      <c r="F73" s="12">
        <v>262</v>
      </c>
      <c r="G73" s="13">
        <v>261.7957</v>
      </c>
      <c r="H73" s="10">
        <v>13.70429999999999</v>
      </c>
      <c r="I73" s="7"/>
      <c r="J73" s="12">
        <v>261</v>
      </c>
      <c r="K73" s="13">
        <v>261.847</v>
      </c>
      <c r="L73" s="10">
        <v>13.65300000000002</v>
      </c>
      <c r="M73" s="7"/>
      <c r="N73" s="12">
        <v>262</v>
      </c>
      <c r="O73" s="13">
        <v>261.5225</v>
      </c>
      <c r="P73" s="10">
        <v>13.9775</v>
      </c>
      <c r="Q73" s="7"/>
      <c r="R73" s="12">
        <v>262</v>
      </c>
      <c r="S73" s="13">
        <v>261.75239999999997</v>
      </c>
      <c r="T73" s="10">
        <v>13.747600000000034</v>
      </c>
      <c r="U73" s="7"/>
      <c r="V73" s="12">
        <v>262</v>
      </c>
      <c r="W73" s="13">
        <v>261.6794</v>
      </c>
      <c r="X73" s="10">
        <v>13.701599999999985</v>
      </c>
      <c r="Y73" s="7"/>
      <c r="Z73" s="12">
        <v>262</v>
      </c>
      <c r="AA73" s="13">
        <v>261.4197</v>
      </c>
      <c r="AB73" s="10">
        <v>14.169500000000028</v>
      </c>
      <c r="AC73" s="7"/>
      <c r="AD73" s="12">
        <v>262</v>
      </c>
      <c r="AE73" s="13">
        <v>261.674</v>
      </c>
      <c r="AF73" s="10">
        <v>14.30189999999999</v>
      </c>
    </row>
    <row r="74" spans="1:32" s="11" customFormat="1" ht="15">
      <c r="A74" s="7"/>
      <c r="B74" s="12">
        <v>280</v>
      </c>
      <c r="C74" s="13">
        <v>260.668</v>
      </c>
      <c r="D74" s="10">
        <v>14.831999999999994</v>
      </c>
      <c r="E74" s="7"/>
      <c r="F74" s="12">
        <v>280</v>
      </c>
      <c r="G74" s="13">
        <v>260.74920000000003</v>
      </c>
      <c r="H74" s="10">
        <v>14.75079999999997</v>
      </c>
      <c r="I74" s="7"/>
      <c r="J74" s="12">
        <v>280</v>
      </c>
      <c r="K74" s="13">
        <v>260.67879999999997</v>
      </c>
      <c r="L74" s="10">
        <v>14.821200000000033</v>
      </c>
      <c r="M74" s="7"/>
      <c r="N74" s="12">
        <v>280</v>
      </c>
      <c r="O74" s="13">
        <v>260.45169999999996</v>
      </c>
      <c r="P74" s="10">
        <v>15.04830000000004</v>
      </c>
      <c r="Q74" s="7"/>
      <c r="R74" s="12">
        <v>280</v>
      </c>
      <c r="S74" s="13">
        <v>260.6681</v>
      </c>
      <c r="T74" s="10">
        <v>14.831900000000019</v>
      </c>
      <c r="U74" s="7"/>
      <c r="V74" s="12">
        <v>280</v>
      </c>
      <c r="W74" s="13">
        <v>260.54359999999997</v>
      </c>
      <c r="X74" s="10">
        <v>14.837400000000002</v>
      </c>
      <c r="Y74" s="7"/>
      <c r="Z74" s="12">
        <v>280</v>
      </c>
      <c r="AA74" s="13">
        <v>260.31649999999996</v>
      </c>
      <c r="AB74" s="10">
        <v>15.272700000000043</v>
      </c>
      <c r="AC74" s="7"/>
      <c r="AD74" s="12">
        <v>280</v>
      </c>
      <c r="AE74" s="13">
        <v>260.5491</v>
      </c>
      <c r="AF74" s="10">
        <v>15.426799999999957</v>
      </c>
    </row>
    <row r="75" spans="1:32" s="11" customFormat="1" ht="15">
      <c r="A75" s="7"/>
      <c r="B75" s="12">
        <v>306</v>
      </c>
      <c r="C75" s="13">
        <v>259.5783</v>
      </c>
      <c r="D75" s="10">
        <v>15.921699999999987</v>
      </c>
      <c r="E75" s="7"/>
      <c r="F75" s="12">
        <v>306</v>
      </c>
      <c r="G75" s="13">
        <v>259.8623</v>
      </c>
      <c r="H75" s="10">
        <v>15.637699999999995</v>
      </c>
      <c r="I75" s="7"/>
      <c r="J75" s="12">
        <v>306</v>
      </c>
      <c r="K75" s="13">
        <v>259.7919</v>
      </c>
      <c r="L75" s="10">
        <v>15.708100000000002</v>
      </c>
      <c r="M75" s="7"/>
      <c r="N75" s="12">
        <v>306</v>
      </c>
      <c r="O75" s="13">
        <v>259.57829999999996</v>
      </c>
      <c r="P75" s="10">
        <v>15.921700000000044</v>
      </c>
      <c r="Q75" s="7"/>
      <c r="R75" s="12">
        <v>306</v>
      </c>
      <c r="S75" s="13">
        <v>260.00829999999996</v>
      </c>
      <c r="T75" s="10">
        <v>15.491700000000037</v>
      </c>
      <c r="U75" s="7"/>
      <c r="V75" s="12">
        <v>306</v>
      </c>
      <c r="W75" s="13">
        <v>259.6405</v>
      </c>
      <c r="X75" s="10">
        <v>15.740499999999997</v>
      </c>
      <c r="Y75" s="7"/>
      <c r="Z75" s="12">
        <v>306</v>
      </c>
      <c r="AA75" s="13">
        <v>259.4269</v>
      </c>
      <c r="AB75" s="10">
        <v>16.162300000000016</v>
      </c>
      <c r="AC75" s="7"/>
      <c r="AD75" s="12">
        <v>306</v>
      </c>
      <c r="AE75" s="13">
        <v>259.68649999999997</v>
      </c>
      <c r="AF75" s="10">
        <v>16.2894</v>
      </c>
    </row>
    <row r="76" spans="1:32" s="11" customFormat="1" ht="15">
      <c r="A76" s="7"/>
      <c r="B76" s="12">
        <v>331</v>
      </c>
      <c r="C76" s="13">
        <v>258.4155</v>
      </c>
      <c r="D76" s="10">
        <v>17.08449999999999</v>
      </c>
      <c r="E76" s="7"/>
      <c r="F76" s="12">
        <v>332</v>
      </c>
      <c r="G76" s="13">
        <v>258.3777</v>
      </c>
      <c r="H76" s="10">
        <v>17.122299999999996</v>
      </c>
      <c r="I76" s="7"/>
      <c r="J76" s="12">
        <v>331</v>
      </c>
      <c r="K76" s="13">
        <v>258.256</v>
      </c>
      <c r="L76" s="10">
        <v>17.244000000000028</v>
      </c>
      <c r="M76" s="7"/>
      <c r="N76" s="12">
        <v>331</v>
      </c>
      <c r="O76" s="13">
        <v>258.05039999999997</v>
      </c>
      <c r="P76" s="10">
        <v>17.449600000000032</v>
      </c>
      <c r="Q76" s="7"/>
      <c r="R76" s="12">
        <v>332</v>
      </c>
      <c r="S76" s="13">
        <v>258.38579999999996</v>
      </c>
      <c r="T76" s="10">
        <v>17.11420000000004</v>
      </c>
      <c r="U76" s="7"/>
      <c r="V76" s="12">
        <v>332</v>
      </c>
      <c r="W76" s="13">
        <v>258.1235</v>
      </c>
      <c r="X76" s="10">
        <v>17.2575</v>
      </c>
      <c r="Y76" s="7"/>
      <c r="Z76" s="12">
        <v>331</v>
      </c>
      <c r="AA76" s="13">
        <v>257.96389999999997</v>
      </c>
      <c r="AB76" s="10">
        <v>17.62530000000004</v>
      </c>
      <c r="AC76" s="7"/>
      <c r="AD76" s="12">
        <v>332</v>
      </c>
      <c r="AE76" s="13">
        <v>258.256</v>
      </c>
      <c r="AF76" s="10">
        <v>17.719899999999996</v>
      </c>
    </row>
    <row r="77" spans="1:32" s="11" customFormat="1" ht="15">
      <c r="A77" s="7"/>
      <c r="B77" s="12">
        <v>357</v>
      </c>
      <c r="C77" s="13">
        <v>257.1202</v>
      </c>
      <c r="D77" s="10">
        <v>18.37979999999999</v>
      </c>
      <c r="E77" s="7"/>
      <c r="F77" s="12">
        <v>357</v>
      </c>
      <c r="G77" s="13">
        <v>257.1825</v>
      </c>
      <c r="H77" s="10">
        <v>18.3175</v>
      </c>
      <c r="I77" s="7"/>
      <c r="J77" s="12">
        <v>357</v>
      </c>
      <c r="K77" s="13">
        <v>257.3041</v>
      </c>
      <c r="L77" s="10">
        <v>18.195899999999995</v>
      </c>
      <c r="M77" s="7"/>
      <c r="N77" s="12">
        <v>358</v>
      </c>
      <c r="O77" s="13">
        <v>256.8282</v>
      </c>
      <c r="P77" s="10">
        <v>18.67180000000002</v>
      </c>
      <c r="Q77" s="7"/>
      <c r="R77" s="12">
        <v>358</v>
      </c>
      <c r="S77" s="13">
        <v>257.1474</v>
      </c>
      <c r="T77" s="10">
        <v>18.352599999999995</v>
      </c>
      <c r="U77" s="7"/>
      <c r="V77" s="12">
        <v>357</v>
      </c>
      <c r="W77" s="13">
        <v>256.8931</v>
      </c>
      <c r="X77" s="10">
        <v>18.487899999999968</v>
      </c>
      <c r="Y77" s="7"/>
      <c r="Z77" s="12">
        <v>357</v>
      </c>
      <c r="AA77" s="13">
        <v>256.8039</v>
      </c>
      <c r="AB77" s="10">
        <v>18.785300000000007</v>
      </c>
      <c r="AC77" s="7"/>
      <c r="AD77" s="12">
        <v>357</v>
      </c>
      <c r="AE77" s="13">
        <v>257.0798</v>
      </c>
      <c r="AF77" s="10">
        <v>18.89609999999999</v>
      </c>
    </row>
    <row r="78" spans="1:32" s="11" customFormat="1" ht="15">
      <c r="A78" s="7"/>
      <c r="B78" s="12">
        <v>377</v>
      </c>
      <c r="C78" s="13">
        <v>255.86559999999997</v>
      </c>
      <c r="D78" s="10">
        <v>19.634400000000028</v>
      </c>
      <c r="E78" s="7"/>
      <c r="F78" s="12">
        <v>378</v>
      </c>
      <c r="G78" s="13">
        <v>256.3199</v>
      </c>
      <c r="H78" s="10">
        <v>19.18009999999998</v>
      </c>
      <c r="I78" s="7"/>
      <c r="J78" s="12">
        <v>377</v>
      </c>
      <c r="K78" s="13">
        <v>256.401</v>
      </c>
      <c r="L78" s="10">
        <v>19.09899999999999</v>
      </c>
      <c r="M78" s="7"/>
      <c r="N78" s="12">
        <v>377</v>
      </c>
      <c r="O78" s="13">
        <v>256.16299999999995</v>
      </c>
      <c r="P78" s="10">
        <v>19.337000000000046</v>
      </c>
      <c r="Q78" s="7"/>
      <c r="R78" s="12">
        <v>377</v>
      </c>
      <c r="S78" s="13">
        <v>256.3632</v>
      </c>
      <c r="T78" s="10">
        <v>19.136799999999994</v>
      </c>
      <c r="U78" s="7"/>
      <c r="V78" s="12">
        <v>377</v>
      </c>
      <c r="W78" s="13">
        <v>256.2333</v>
      </c>
      <c r="X78" s="10">
        <v>19.147699999999986</v>
      </c>
      <c r="Y78" s="7"/>
      <c r="Z78" s="12">
        <v>377</v>
      </c>
      <c r="AA78" s="13">
        <v>256.0062</v>
      </c>
      <c r="AB78" s="10">
        <v>19.583000000000027</v>
      </c>
      <c r="AC78" s="7"/>
      <c r="AD78" s="12">
        <v>377</v>
      </c>
      <c r="AE78" s="13">
        <v>256.3145</v>
      </c>
      <c r="AF78" s="10">
        <v>19.661399999999958</v>
      </c>
    </row>
    <row r="79" spans="1:32" s="11" customFormat="1" ht="15">
      <c r="A79" s="7"/>
      <c r="B79" s="12">
        <v>401</v>
      </c>
      <c r="C79" s="13">
        <v>255.103</v>
      </c>
      <c r="D79" s="10">
        <v>20.39699999999999</v>
      </c>
      <c r="E79" s="7"/>
      <c r="F79" s="12">
        <v>402</v>
      </c>
      <c r="G79" s="13">
        <v>254.99490000000003</v>
      </c>
      <c r="H79" s="10">
        <v>20.50509999999997</v>
      </c>
      <c r="I79" s="7"/>
      <c r="J79" s="12">
        <v>402</v>
      </c>
      <c r="K79" s="13">
        <v>254.88670000000002</v>
      </c>
      <c r="L79" s="10">
        <v>20.61329999999998</v>
      </c>
      <c r="M79" s="7"/>
      <c r="N79" s="12">
        <v>402</v>
      </c>
      <c r="O79" s="13">
        <v>254.64599999999996</v>
      </c>
      <c r="P79" s="10">
        <v>20.854000000000042</v>
      </c>
      <c r="Q79" s="7"/>
      <c r="R79" s="12">
        <v>401</v>
      </c>
      <c r="S79" s="13">
        <v>254.8678</v>
      </c>
      <c r="T79" s="10">
        <v>20.63220000000001</v>
      </c>
      <c r="U79" s="7"/>
      <c r="V79" s="12">
        <v>402</v>
      </c>
      <c r="W79" s="13">
        <v>254.8055</v>
      </c>
      <c r="X79" s="10">
        <v>20.575499999999977</v>
      </c>
      <c r="Y79" s="7"/>
      <c r="Z79" s="12">
        <v>401</v>
      </c>
      <c r="AA79" s="13">
        <v>254.42429999999996</v>
      </c>
      <c r="AB79" s="10">
        <v>21.164900000000046</v>
      </c>
      <c r="AC79" s="7"/>
      <c r="AD79" s="12">
        <v>401</v>
      </c>
      <c r="AE79" s="13">
        <v>254.7353</v>
      </c>
      <c r="AF79" s="10">
        <v>21.240599999999972</v>
      </c>
    </row>
    <row r="80" spans="1:32" s="11" customFormat="1" ht="15">
      <c r="A80" s="7"/>
      <c r="B80" s="12">
        <v>426</v>
      </c>
      <c r="C80" s="13">
        <v>253.65359999999998</v>
      </c>
      <c r="D80" s="10">
        <v>21.846400000000017</v>
      </c>
      <c r="E80" s="7"/>
      <c r="F80" s="12">
        <v>426</v>
      </c>
      <c r="G80" s="13">
        <v>253.87</v>
      </c>
      <c r="H80" s="10">
        <v>21.63</v>
      </c>
      <c r="I80" s="7"/>
      <c r="J80" s="12">
        <v>426</v>
      </c>
      <c r="K80" s="13">
        <v>253.67789999999997</v>
      </c>
      <c r="L80" s="10">
        <v>21.822100000000034</v>
      </c>
      <c r="M80" s="7"/>
      <c r="N80" s="12">
        <v>426</v>
      </c>
      <c r="O80" s="13">
        <v>253.50219999999996</v>
      </c>
      <c r="P80" s="10">
        <v>21.99780000000004</v>
      </c>
      <c r="Q80" s="7"/>
      <c r="R80" s="12">
        <v>426</v>
      </c>
      <c r="S80" s="13">
        <v>253.897</v>
      </c>
      <c r="T80" s="10">
        <v>21.60300000000001</v>
      </c>
      <c r="U80" s="7"/>
      <c r="V80" s="12">
        <v>426</v>
      </c>
      <c r="W80" s="13">
        <v>253.5779</v>
      </c>
      <c r="X80" s="10">
        <v>21.803099999999972</v>
      </c>
      <c r="Y80" s="7"/>
      <c r="Z80" s="12">
        <v>426</v>
      </c>
      <c r="AA80" s="13">
        <v>253.32639999999998</v>
      </c>
      <c r="AB80" s="10">
        <v>22.262800000000027</v>
      </c>
      <c r="AC80" s="7"/>
      <c r="AD80" s="12">
        <v>426</v>
      </c>
      <c r="AE80" s="13">
        <v>253.5942</v>
      </c>
      <c r="AF80" s="10">
        <v>22.381699999999967</v>
      </c>
    </row>
    <row r="81" spans="1:32" s="11" customFormat="1" ht="15">
      <c r="A81" s="7"/>
      <c r="B81" s="12">
        <v>452</v>
      </c>
      <c r="C81" s="13">
        <v>252.7937</v>
      </c>
      <c r="D81" s="10">
        <v>22.7063</v>
      </c>
      <c r="E81" s="7"/>
      <c r="F81" s="12">
        <v>451</v>
      </c>
      <c r="G81" s="13">
        <v>253.19670000000002</v>
      </c>
      <c r="H81" s="10">
        <v>22.30329999999998</v>
      </c>
      <c r="I81" s="7"/>
      <c r="J81" s="12">
        <v>451</v>
      </c>
      <c r="K81" s="13">
        <v>252.91</v>
      </c>
      <c r="L81" s="10">
        <v>22.59</v>
      </c>
      <c r="M81" s="7"/>
      <c r="N81" s="12">
        <v>451</v>
      </c>
      <c r="O81" s="13">
        <v>252.68559999999997</v>
      </c>
      <c r="P81" s="10">
        <v>22.814400000000035</v>
      </c>
      <c r="Q81" s="7"/>
      <c r="R81" s="12">
        <v>452</v>
      </c>
      <c r="S81" s="13">
        <v>252.9479</v>
      </c>
      <c r="T81" s="10">
        <v>22.552099999999996</v>
      </c>
      <c r="U81" s="7"/>
      <c r="V81" s="12">
        <v>451</v>
      </c>
      <c r="W81" s="13">
        <v>252.82889999999998</v>
      </c>
      <c r="X81" s="10">
        <v>22.552099999999996</v>
      </c>
      <c r="Y81" s="7"/>
      <c r="Z81" s="12">
        <v>451</v>
      </c>
      <c r="AA81" s="13">
        <v>252.63149999999996</v>
      </c>
      <c r="AB81" s="10">
        <v>22.957700000000045</v>
      </c>
      <c r="AC81" s="7"/>
      <c r="AD81" s="12">
        <v>451</v>
      </c>
      <c r="AE81" s="13">
        <v>252.91809999999998</v>
      </c>
      <c r="AF81" s="10">
        <v>23.057799999999986</v>
      </c>
    </row>
    <row r="82" spans="1:32" s="11" customFormat="1" ht="15">
      <c r="A82" s="7"/>
      <c r="B82" s="12">
        <v>467</v>
      </c>
      <c r="C82" s="13">
        <v>251.80129999999997</v>
      </c>
      <c r="D82" s="10">
        <v>23.69870000000003</v>
      </c>
      <c r="E82" s="7"/>
      <c r="F82" s="12">
        <v>467</v>
      </c>
      <c r="G82" s="13">
        <v>251.988</v>
      </c>
      <c r="H82" s="10">
        <v>23.512</v>
      </c>
      <c r="I82" s="7"/>
      <c r="J82" s="12">
        <v>467</v>
      </c>
      <c r="K82" s="13">
        <v>251.93110000000001</v>
      </c>
      <c r="L82" s="10">
        <v>23.568899999999985</v>
      </c>
      <c r="M82" s="7"/>
      <c r="N82" s="12">
        <v>467</v>
      </c>
      <c r="O82" s="13">
        <v>251.7715</v>
      </c>
      <c r="P82" s="10">
        <v>23.728499999999997</v>
      </c>
      <c r="Q82" s="7"/>
      <c r="R82" s="12">
        <v>467</v>
      </c>
      <c r="S82" s="13">
        <v>251.81759999999997</v>
      </c>
      <c r="T82" s="10">
        <v>23.68240000000003</v>
      </c>
      <c r="U82" s="7"/>
      <c r="V82" s="12">
        <v>467</v>
      </c>
      <c r="W82" s="13">
        <v>251.6499</v>
      </c>
      <c r="X82" s="10">
        <v>23.73109999999997</v>
      </c>
      <c r="Y82" s="7"/>
      <c r="Z82" s="12">
        <v>467</v>
      </c>
      <c r="AA82" s="13">
        <v>251.1821</v>
      </c>
      <c r="AB82" s="10">
        <v>24.407100000000014</v>
      </c>
      <c r="AC82" s="7"/>
      <c r="AD82" s="12">
        <v>467</v>
      </c>
      <c r="AE82" s="13">
        <v>251.62559999999996</v>
      </c>
      <c r="AF82" s="10">
        <v>24.350300000000004</v>
      </c>
    </row>
    <row r="83" spans="1:32" s="11" customFormat="1" ht="15.75" thickBot="1">
      <c r="A83" s="7"/>
      <c r="B83" s="14">
        <v>492</v>
      </c>
      <c r="C83" s="107">
        <v>250.60339999999997</v>
      </c>
      <c r="D83" s="108">
        <v>24.896600000000035</v>
      </c>
      <c r="E83" s="7"/>
      <c r="F83" s="14">
        <v>492</v>
      </c>
      <c r="G83" s="107">
        <v>250.89550000000003</v>
      </c>
      <c r="H83" s="108">
        <v>24.604499999999973</v>
      </c>
      <c r="I83" s="7"/>
      <c r="J83" s="14">
        <v>492</v>
      </c>
      <c r="K83" s="107">
        <v>250.5899</v>
      </c>
      <c r="L83" s="108">
        <v>24.9101</v>
      </c>
      <c r="M83" s="7"/>
      <c r="N83" s="14">
        <v>492</v>
      </c>
      <c r="O83" s="107">
        <v>250.33839999999998</v>
      </c>
      <c r="P83" s="108">
        <v>25.16160000000002</v>
      </c>
      <c r="Q83" s="7"/>
      <c r="R83" s="14">
        <v>492</v>
      </c>
      <c r="S83" s="107">
        <v>250.61429999999996</v>
      </c>
      <c r="T83" s="108">
        <v>24.885700000000043</v>
      </c>
      <c r="U83" s="7"/>
      <c r="V83" s="14">
        <v>492</v>
      </c>
      <c r="W83" s="107">
        <v>250.42219999999998</v>
      </c>
      <c r="X83" s="108">
        <v>24.958799999999997</v>
      </c>
      <c r="Y83" s="7"/>
      <c r="Z83" s="14">
        <v>492</v>
      </c>
      <c r="AA83" s="107">
        <v>250.34109999999998</v>
      </c>
      <c r="AB83" s="108">
        <v>25.248100000000022</v>
      </c>
      <c r="AC83" s="7"/>
      <c r="AD83" s="14">
        <v>492</v>
      </c>
      <c r="AE83" s="107">
        <v>250.5061</v>
      </c>
      <c r="AF83" s="108">
        <v>25.469799999999964</v>
      </c>
    </row>
    <row r="84" spans="1:32" s="16" customFormat="1" ht="18.75" thickBot="1">
      <c r="A84" s="15"/>
      <c r="B84" s="16" t="s">
        <v>25</v>
      </c>
      <c r="C84" s="17">
        <v>20.008436821810385</v>
      </c>
      <c r="D84" s="17"/>
      <c r="E84" s="15"/>
      <c r="F84" s="16" t="s">
        <v>25</v>
      </c>
      <c r="G84" s="17">
        <v>20.26742133168026</v>
      </c>
      <c r="H84" s="17"/>
      <c r="I84" s="15"/>
      <c r="J84" s="16" t="s">
        <v>25</v>
      </c>
      <c r="K84" s="17">
        <v>20.140959980768937</v>
      </c>
      <c r="L84" s="17"/>
      <c r="M84" s="15"/>
      <c r="N84" s="16" t="s">
        <v>25</v>
      </c>
      <c r="O84" s="17">
        <v>20.074606071271543</v>
      </c>
      <c r="P84" s="17"/>
      <c r="Q84" s="15"/>
      <c r="R84" s="16" t="s">
        <v>25</v>
      </c>
      <c r="S84" s="17">
        <v>20.163125827888205</v>
      </c>
      <c r="T84" s="17"/>
      <c r="U84" s="15"/>
      <c r="V84" s="16" t="s">
        <v>25</v>
      </c>
      <c r="W84" s="17">
        <v>20.090389358111985</v>
      </c>
      <c r="X84" s="17"/>
      <c r="Y84" s="15"/>
      <c r="Z84" s="16" t="s">
        <v>25</v>
      </c>
      <c r="AA84" s="17">
        <v>19.82899998994242</v>
      </c>
      <c r="AB84" s="17"/>
      <c r="AC84" s="15"/>
      <c r="AE84" s="17">
        <v>19.81996474270807</v>
      </c>
      <c r="AF84" s="17"/>
    </row>
    <row r="85" spans="1:32" s="5" customFormat="1" ht="15">
      <c r="A85" s="6"/>
      <c r="B85" s="8" t="s">
        <v>1</v>
      </c>
      <c r="C85" s="8"/>
      <c r="D85" s="8" t="s">
        <v>2</v>
      </c>
      <c r="E85" s="6"/>
      <c r="F85" s="8" t="s">
        <v>1</v>
      </c>
      <c r="G85" s="8"/>
      <c r="H85" s="8" t="s">
        <v>2</v>
      </c>
      <c r="I85" s="6"/>
      <c r="J85" s="8" t="s">
        <v>1</v>
      </c>
      <c r="K85" s="8"/>
      <c r="L85" s="8" t="s">
        <v>2</v>
      </c>
      <c r="N85" s="8" t="s">
        <v>1</v>
      </c>
      <c r="O85" s="8"/>
      <c r="P85" s="8" t="s">
        <v>2</v>
      </c>
      <c r="Q85" s="6"/>
      <c r="R85" s="8" t="s">
        <v>1</v>
      </c>
      <c r="S85" s="8"/>
      <c r="T85" s="8" t="s">
        <v>2</v>
      </c>
      <c r="U85" s="6"/>
      <c r="V85" s="8" t="s">
        <v>1</v>
      </c>
      <c r="W85" s="8"/>
      <c r="X85" s="8" t="s">
        <v>2</v>
      </c>
      <c r="Z85" s="8" t="s">
        <v>1</v>
      </c>
      <c r="AA85" s="8"/>
      <c r="AB85" s="8" t="s">
        <v>2</v>
      </c>
      <c r="AC85" s="6"/>
      <c r="AD85" s="8" t="s">
        <v>1</v>
      </c>
      <c r="AE85" s="8"/>
      <c r="AF85" s="8" t="s">
        <v>2</v>
      </c>
    </row>
    <row r="86" spans="1:32" s="5" customFormat="1" ht="15.75" thickBot="1">
      <c r="A86" s="6"/>
      <c r="B86" s="14" t="s">
        <v>62</v>
      </c>
      <c r="C86" s="14"/>
      <c r="D86" s="14" t="s">
        <v>46</v>
      </c>
      <c r="E86" s="6"/>
      <c r="F86" s="14" t="s">
        <v>71</v>
      </c>
      <c r="G86" s="14"/>
      <c r="H86" s="14" t="s">
        <v>46</v>
      </c>
      <c r="I86" s="6"/>
      <c r="J86" s="14" t="s">
        <v>63</v>
      </c>
      <c r="K86" s="14"/>
      <c r="L86" s="14" t="s">
        <v>46</v>
      </c>
      <c r="N86" s="14" t="s">
        <v>72</v>
      </c>
      <c r="O86" s="14"/>
      <c r="P86" s="14" t="s">
        <v>46</v>
      </c>
      <c r="Q86" s="6"/>
      <c r="R86" s="14" t="s">
        <v>64</v>
      </c>
      <c r="S86" s="14"/>
      <c r="T86" s="14" t="s">
        <v>46</v>
      </c>
      <c r="U86" s="6"/>
      <c r="V86" s="14" t="s">
        <v>65</v>
      </c>
      <c r="W86" s="14"/>
      <c r="X86" s="14" t="s">
        <v>46</v>
      </c>
      <c r="Z86" s="14" t="s">
        <v>66</v>
      </c>
      <c r="AA86" s="14"/>
      <c r="AB86" s="14" t="s">
        <v>46</v>
      </c>
      <c r="AC86" s="6"/>
      <c r="AD86" s="14" t="s">
        <v>67</v>
      </c>
      <c r="AE86" s="14"/>
      <c r="AF86" s="14" t="s">
        <v>46</v>
      </c>
    </row>
    <row r="87" spans="1:32" s="5" customFormat="1" ht="15">
      <c r="A87" s="6"/>
      <c r="B87" s="12" t="s">
        <v>0</v>
      </c>
      <c r="C87" s="87" t="s">
        <v>6</v>
      </c>
      <c r="D87" s="12" t="s">
        <v>15</v>
      </c>
      <c r="E87" s="6"/>
      <c r="F87" s="12" t="s">
        <v>0</v>
      </c>
      <c r="G87" s="87" t="s">
        <v>6</v>
      </c>
      <c r="H87" s="12" t="s">
        <v>15</v>
      </c>
      <c r="I87" s="6"/>
      <c r="J87" s="12" t="s">
        <v>0</v>
      </c>
      <c r="K87" s="87" t="s">
        <v>6</v>
      </c>
      <c r="L87" s="12" t="s">
        <v>15</v>
      </c>
      <c r="N87" s="12" t="s">
        <v>0</v>
      </c>
      <c r="O87" s="87" t="s">
        <v>6</v>
      </c>
      <c r="P87" s="12" t="s">
        <v>15</v>
      </c>
      <c r="Q87" s="6"/>
      <c r="R87" s="12" t="s">
        <v>0</v>
      </c>
      <c r="S87" s="87" t="s">
        <v>6</v>
      </c>
      <c r="T87" s="12" t="s">
        <v>15</v>
      </c>
      <c r="U87" s="6"/>
      <c r="V87" s="12" t="s">
        <v>0</v>
      </c>
      <c r="W87" s="87" t="s">
        <v>6</v>
      </c>
      <c r="X87" s="12" t="s">
        <v>15</v>
      </c>
      <c r="Z87" s="12" t="s">
        <v>0</v>
      </c>
      <c r="AA87" s="87" t="s">
        <v>6</v>
      </c>
      <c r="AB87" s="12" t="s">
        <v>15</v>
      </c>
      <c r="AC87" s="6"/>
      <c r="AD87" s="12" t="s">
        <v>0</v>
      </c>
      <c r="AE87" s="87" t="s">
        <v>6</v>
      </c>
      <c r="AF87" s="12" t="s">
        <v>15</v>
      </c>
    </row>
    <row r="88" spans="1:32" s="5" customFormat="1" ht="15.75" thickBot="1">
      <c r="A88" s="6"/>
      <c r="B88" s="88" t="s">
        <v>3</v>
      </c>
      <c r="C88" s="89" t="s">
        <v>4</v>
      </c>
      <c r="D88" s="14" t="s">
        <v>4</v>
      </c>
      <c r="E88" s="6"/>
      <c r="F88" s="88" t="s">
        <v>3</v>
      </c>
      <c r="G88" s="89" t="s">
        <v>4</v>
      </c>
      <c r="H88" s="14" t="s">
        <v>4</v>
      </c>
      <c r="I88" s="6"/>
      <c r="J88" s="88" t="s">
        <v>3</v>
      </c>
      <c r="K88" s="89" t="s">
        <v>4</v>
      </c>
      <c r="L88" s="14" t="s">
        <v>4</v>
      </c>
      <c r="N88" s="88" t="s">
        <v>3</v>
      </c>
      <c r="O88" s="89" t="s">
        <v>4</v>
      </c>
      <c r="P88" s="14" t="s">
        <v>4</v>
      </c>
      <c r="Q88" s="6"/>
      <c r="R88" s="88" t="s">
        <v>3</v>
      </c>
      <c r="S88" s="89" t="s">
        <v>4</v>
      </c>
      <c r="T88" s="14" t="s">
        <v>4</v>
      </c>
      <c r="U88" s="6"/>
      <c r="V88" s="88" t="s">
        <v>3</v>
      </c>
      <c r="W88" s="89" t="s">
        <v>4</v>
      </c>
      <c r="X88" s="14" t="s">
        <v>4</v>
      </c>
      <c r="Z88" s="88" t="s">
        <v>3</v>
      </c>
      <c r="AA88" s="89" t="s">
        <v>4</v>
      </c>
      <c r="AB88" s="14" t="s">
        <v>4</v>
      </c>
      <c r="AC88" s="6"/>
      <c r="AD88" s="88" t="s">
        <v>3</v>
      </c>
      <c r="AE88" s="89" t="s">
        <v>4</v>
      </c>
      <c r="AF88" s="14" t="s">
        <v>4</v>
      </c>
    </row>
    <row r="89" spans="1:32" s="11" customFormat="1" ht="15">
      <c r="A89" s="7"/>
      <c r="B89" s="8">
        <v>2</v>
      </c>
      <c r="C89" s="9">
        <v>274.9564</v>
      </c>
      <c r="D89" s="10">
        <v>0</v>
      </c>
      <c r="E89" s="7"/>
      <c r="F89" s="8">
        <v>2</v>
      </c>
      <c r="G89" s="9">
        <v>274.9241</v>
      </c>
      <c r="H89" s="10">
        <v>0</v>
      </c>
      <c r="I89" s="7"/>
      <c r="J89" s="8">
        <v>2</v>
      </c>
      <c r="K89" s="9">
        <v>274.7915</v>
      </c>
      <c r="L89" s="10">
        <v>0</v>
      </c>
      <c r="M89" s="7"/>
      <c r="N89" s="8">
        <v>2</v>
      </c>
      <c r="O89" s="9">
        <v>274.45349999999996</v>
      </c>
      <c r="P89" s="10">
        <v>0</v>
      </c>
      <c r="Q89" s="7"/>
      <c r="R89" s="8">
        <v>2</v>
      </c>
      <c r="S89" s="9">
        <v>274.9321</v>
      </c>
      <c r="T89" s="10">
        <v>0</v>
      </c>
      <c r="U89" s="7"/>
      <c r="V89" s="8">
        <v>2</v>
      </c>
      <c r="W89" s="9">
        <v>274.7942</v>
      </c>
      <c r="X89" s="10">
        <v>0</v>
      </c>
      <c r="Y89" s="7"/>
      <c r="Z89" s="8">
        <v>2</v>
      </c>
      <c r="AA89" s="9">
        <v>274.64549999999997</v>
      </c>
      <c r="AB89" s="10">
        <v>0</v>
      </c>
      <c r="AC89" s="7"/>
      <c r="AD89" s="8">
        <v>3</v>
      </c>
      <c r="AE89" s="9">
        <v>274.9889</v>
      </c>
      <c r="AF89" s="10">
        <v>0</v>
      </c>
    </row>
    <row r="90" spans="1:32" s="11" customFormat="1" ht="15">
      <c r="A90" s="7"/>
      <c r="B90" s="12">
        <v>36</v>
      </c>
      <c r="C90" s="13">
        <v>273.21229999999997</v>
      </c>
      <c r="D90" s="10">
        <v>1.744100000000003</v>
      </c>
      <c r="E90" s="7"/>
      <c r="F90" s="12">
        <v>36</v>
      </c>
      <c r="G90" s="13">
        <v>272.9447</v>
      </c>
      <c r="H90" s="10">
        <v>1.9793999999999983</v>
      </c>
      <c r="I90" s="7"/>
      <c r="J90" s="12">
        <v>36</v>
      </c>
      <c r="K90" s="13">
        <v>273.2664</v>
      </c>
      <c r="L90" s="10">
        <v>1.525100000000009</v>
      </c>
      <c r="M90" s="7"/>
      <c r="N90" s="12">
        <v>36</v>
      </c>
      <c r="O90" s="13">
        <v>272.8959</v>
      </c>
      <c r="P90" s="10">
        <v>1.5575999999999794</v>
      </c>
      <c r="Q90" s="7"/>
      <c r="R90" s="12">
        <v>36</v>
      </c>
      <c r="S90" s="13">
        <v>273.0501</v>
      </c>
      <c r="T90" s="10">
        <v>1.882000000000005</v>
      </c>
      <c r="U90" s="7"/>
      <c r="V90" s="12">
        <v>36</v>
      </c>
      <c r="W90" s="13">
        <v>272.9121</v>
      </c>
      <c r="X90" s="10">
        <v>1.88209999999998</v>
      </c>
      <c r="Y90" s="7"/>
      <c r="Z90" s="12">
        <v>36</v>
      </c>
      <c r="AA90" s="13">
        <v>272.60659999999996</v>
      </c>
      <c r="AB90" s="10">
        <v>2.0389000000000124</v>
      </c>
      <c r="AC90" s="7"/>
      <c r="AD90" s="12">
        <v>36</v>
      </c>
      <c r="AE90" s="13">
        <v>272.9555</v>
      </c>
      <c r="AF90" s="10">
        <v>2.0334000000000287</v>
      </c>
    </row>
    <row r="91" spans="1:32" s="11" customFormat="1" ht="15">
      <c r="A91" s="7"/>
      <c r="B91" s="12">
        <v>60</v>
      </c>
      <c r="C91" s="13">
        <v>271.2924</v>
      </c>
      <c r="D91" s="10">
        <v>3.6639999999999873</v>
      </c>
      <c r="E91" s="7"/>
      <c r="F91" s="12">
        <v>59</v>
      </c>
      <c r="G91" s="13">
        <v>271.4655</v>
      </c>
      <c r="H91" s="10">
        <v>3.45859999999999</v>
      </c>
      <c r="I91" s="7"/>
      <c r="J91" s="12">
        <v>59</v>
      </c>
      <c r="K91" s="13">
        <v>271.3357</v>
      </c>
      <c r="L91" s="10">
        <v>3.4558000000000106</v>
      </c>
      <c r="M91" s="7"/>
      <c r="N91" s="12">
        <v>59</v>
      </c>
      <c r="O91" s="13">
        <v>270.81109999999995</v>
      </c>
      <c r="P91" s="10">
        <v>3.642400000000009</v>
      </c>
      <c r="Q91" s="7"/>
      <c r="R91" s="12">
        <v>58</v>
      </c>
      <c r="S91" s="13">
        <v>271.2492</v>
      </c>
      <c r="T91" s="10">
        <v>3.682900000000018</v>
      </c>
      <c r="U91" s="7"/>
      <c r="V91" s="12">
        <v>59</v>
      </c>
      <c r="W91" s="13">
        <v>271.0031</v>
      </c>
      <c r="X91" s="10">
        <v>3.7910999999999717</v>
      </c>
      <c r="Y91" s="7"/>
      <c r="Z91" s="12">
        <v>59</v>
      </c>
      <c r="AA91" s="13">
        <v>270.8814</v>
      </c>
      <c r="AB91" s="10">
        <v>3.764099999999985</v>
      </c>
      <c r="AC91" s="7"/>
      <c r="AD91" s="12">
        <v>59</v>
      </c>
      <c r="AE91" s="13">
        <v>271.1654</v>
      </c>
      <c r="AF91" s="10">
        <v>3.823500000000024</v>
      </c>
    </row>
    <row r="92" spans="1:32" s="11" customFormat="1" ht="15">
      <c r="A92" s="7"/>
      <c r="B92" s="12">
        <v>86</v>
      </c>
      <c r="C92" s="13">
        <v>269.7457</v>
      </c>
      <c r="D92" s="10">
        <v>5.210699999999974</v>
      </c>
      <c r="E92" s="7"/>
      <c r="F92" s="12">
        <v>86</v>
      </c>
      <c r="G92" s="13">
        <v>269.4861</v>
      </c>
      <c r="H92" s="10">
        <v>5.437999999999988</v>
      </c>
      <c r="I92" s="7"/>
      <c r="J92" s="12">
        <v>85</v>
      </c>
      <c r="K92" s="13">
        <v>269.5537</v>
      </c>
      <c r="L92" s="10">
        <v>5.237799999999993</v>
      </c>
      <c r="M92" s="7"/>
      <c r="N92" s="12">
        <v>86</v>
      </c>
      <c r="O92" s="13">
        <v>269.359</v>
      </c>
      <c r="P92" s="10">
        <v>5.094499999999982</v>
      </c>
      <c r="Q92" s="7"/>
      <c r="R92" s="12">
        <v>86</v>
      </c>
      <c r="S92" s="13">
        <v>269.6673</v>
      </c>
      <c r="T92" s="10">
        <v>5.26479999999998</v>
      </c>
      <c r="U92" s="7"/>
      <c r="V92" s="12">
        <v>86</v>
      </c>
      <c r="W92" s="13">
        <v>269.2941</v>
      </c>
      <c r="X92" s="10">
        <v>5.500099999999975</v>
      </c>
      <c r="Y92" s="7"/>
      <c r="Z92" s="12">
        <v>86</v>
      </c>
      <c r="AA92" s="13">
        <v>269.2562</v>
      </c>
      <c r="AB92" s="10">
        <v>5.3892999999999915</v>
      </c>
      <c r="AC92" s="7"/>
      <c r="AD92" s="12">
        <v>86</v>
      </c>
      <c r="AE92" s="13">
        <v>269.597</v>
      </c>
      <c r="AF92" s="10">
        <v>5.391900000000021</v>
      </c>
    </row>
    <row r="93" spans="1:32" s="11" customFormat="1" ht="15">
      <c r="A93" s="7"/>
      <c r="B93" s="12">
        <v>115</v>
      </c>
      <c r="C93" s="13">
        <v>267.7446</v>
      </c>
      <c r="D93" s="10">
        <v>7.2117999999999824</v>
      </c>
      <c r="E93" s="7"/>
      <c r="F93" s="12">
        <v>115</v>
      </c>
      <c r="G93" s="13">
        <v>267.7582</v>
      </c>
      <c r="H93" s="10">
        <v>7.165900000000022</v>
      </c>
      <c r="I93" s="7"/>
      <c r="J93" s="12">
        <v>115</v>
      </c>
      <c r="K93" s="13">
        <v>267.9285</v>
      </c>
      <c r="L93" s="10">
        <v>6.8629999999999995</v>
      </c>
      <c r="M93" s="7"/>
      <c r="N93" s="12">
        <v>115</v>
      </c>
      <c r="O93" s="13">
        <v>267.45529999999997</v>
      </c>
      <c r="P93" s="10">
        <v>6.998199999999997</v>
      </c>
      <c r="Q93" s="7"/>
      <c r="R93" s="12">
        <v>115</v>
      </c>
      <c r="S93" s="13">
        <v>267.8853</v>
      </c>
      <c r="T93" s="10">
        <v>7.046800000000019</v>
      </c>
      <c r="U93" s="7"/>
      <c r="V93" s="12">
        <v>115</v>
      </c>
      <c r="W93" s="13">
        <v>267.7176</v>
      </c>
      <c r="X93" s="10">
        <v>7.076599999999985</v>
      </c>
      <c r="Y93" s="7"/>
      <c r="Z93" s="12">
        <v>114</v>
      </c>
      <c r="AA93" s="13">
        <v>267.4093</v>
      </c>
      <c r="AB93" s="10">
        <v>7.236199999999997</v>
      </c>
      <c r="AC93" s="7"/>
      <c r="AD93" s="12">
        <v>115</v>
      </c>
      <c r="AE93" s="13">
        <v>267.79339999999996</v>
      </c>
      <c r="AF93" s="10">
        <v>7.195500000000038</v>
      </c>
    </row>
    <row r="94" spans="1:32" s="11" customFormat="1" ht="15">
      <c r="A94" s="7"/>
      <c r="B94" s="12">
        <v>143</v>
      </c>
      <c r="C94" s="13">
        <v>266.5034</v>
      </c>
      <c r="D94" s="10">
        <v>8.452999999999975</v>
      </c>
      <c r="E94" s="7"/>
      <c r="F94" s="12">
        <v>143</v>
      </c>
      <c r="G94" s="13">
        <v>266.6333</v>
      </c>
      <c r="H94" s="10">
        <v>8.29079999999999</v>
      </c>
      <c r="I94" s="7"/>
      <c r="J94" s="12">
        <v>143</v>
      </c>
      <c r="K94" s="13">
        <v>266.7333</v>
      </c>
      <c r="L94" s="10">
        <v>8.0582</v>
      </c>
      <c r="M94" s="7"/>
      <c r="N94" s="12">
        <v>143</v>
      </c>
      <c r="O94" s="13">
        <v>266.25739999999996</v>
      </c>
      <c r="P94" s="10">
        <v>8.196100000000001</v>
      </c>
      <c r="Q94" s="7"/>
      <c r="R94" s="12">
        <v>143</v>
      </c>
      <c r="S94" s="13">
        <v>266.6658</v>
      </c>
      <c r="T94" s="10">
        <v>8.266300000000001</v>
      </c>
      <c r="U94" s="7"/>
      <c r="V94" s="12">
        <v>143</v>
      </c>
      <c r="W94" s="13">
        <v>266.5927</v>
      </c>
      <c r="X94" s="10">
        <v>8.20150000000001</v>
      </c>
      <c r="Y94" s="7"/>
      <c r="Z94" s="12">
        <v>143</v>
      </c>
      <c r="AA94" s="13">
        <v>266.5143</v>
      </c>
      <c r="AB94" s="10">
        <v>8.131199999999978</v>
      </c>
      <c r="AC94" s="7"/>
      <c r="AD94" s="12">
        <v>143</v>
      </c>
      <c r="AE94" s="13">
        <v>266.5414</v>
      </c>
      <c r="AF94" s="10">
        <v>8.447499999999991</v>
      </c>
    </row>
    <row r="95" spans="1:32" s="11" customFormat="1" ht="15">
      <c r="A95" s="7"/>
      <c r="B95" s="12">
        <v>169</v>
      </c>
      <c r="C95" s="13">
        <v>265.3245</v>
      </c>
      <c r="D95" s="10">
        <v>9.631899999999973</v>
      </c>
      <c r="E95" s="7"/>
      <c r="F95" s="12">
        <v>170</v>
      </c>
      <c r="G95" s="13">
        <v>265.0109</v>
      </c>
      <c r="H95" s="10">
        <v>9.913200000000018</v>
      </c>
      <c r="I95" s="7"/>
      <c r="J95" s="12">
        <v>169</v>
      </c>
      <c r="K95" s="13">
        <v>265.384</v>
      </c>
      <c r="L95" s="10">
        <v>9.40749999999997</v>
      </c>
      <c r="M95" s="7"/>
      <c r="N95" s="12">
        <v>169</v>
      </c>
      <c r="O95" s="13">
        <v>264.77549999999997</v>
      </c>
      <c r="P95" s="10">
        <v>9.677999999999997</v>
      </c>
      <c r="Q95" s="7"/>
      <c r="R95" s="12">
        <v>170</v>
      </c>
      <c r="S95" s="13">
        <v>265.1785</v>
      </c>
      <c r="T95" s="10">
        <v>9.753600000000006</v>
      </c>
      <c r="U95" s="7"/>
      <c r="V95" s="12">
        <v>169</v>
      </c>
      <c r="W95" s="13">
        <v>264.9513</v>
      </c>
      <c r="X95" s="10">
        <v>9.842899999999986</v>
      </c>
      <c r="Y95" s="7"/>
      <c r="Z95" s="12">
        <v>170</v>
      </c>
      <c r="AA95" s="13">
        <v>264.808</v>
      </c>
      <c r="AB95" s="10">
        <v>9.837499999999977</v>
      </c>
      <c r="AC95" s="7"/>
      <c r="AD95" s="12">
        <v>169</v>
      </c>
      <c r="AE95" s="13">
        <v>264.9838</v>
      </c>
      <c r="AF95" s="10">
        <v>10.005100000000027</v>
      </c>
    </row>
    <row r="96" spans="1:32" s="11" customFormat="1" ht="15">
      <c r="A96" s="7"/>
      <c r="B96" s="12">
        <v>183</v>
      </c>
      <c r="C96" s="13">
        <v>264.1238</v>
      </c>
      <c r="D96" s="10">
        <v>10.832599999999957</v>
      </c>
      <c r="E96" s="7"/>
      <c r="F96" s="12">
        <v>183</v>
      </c>
      <c r="G96" s="13">
        <v>264.1536</v>
      </c>
      <c r="H96" s="10">
        <v>10.770500000000027</v>
      </c>
      <c r="I96" s="7"/>
      <c r="J96" s="12">
        <v>183</v>
      </c>
      <c r="K96" s="13">
        <v>264.36719999999997</v>
      </c>
      <c r="L96" s="10">
        <v>10.424300000000017</v>
      </c>
      <c r="M96" s="7"/>
      <c r="N96" s="12">
        <v>183</v>
      </c>
      <c r="O96" s="13">
        <v>263.9724</v>
      </c>
      <c r="P96" s="10">
        <v>10.48109999999997</v>
      </c>
      <c r="Q96" s="7"/>
      <c r="R96" s="12">
        <v>184</v>
      </c>
      <c r="S96" s="13">
        <v>264.1861</v>
      </c>
      <c r="T96" s="10">
        <v>10.745999999999981</v>
      </c>
      <c r="U96" s="7"/>
      <c r="V96" s="12">
        <v>183</v>
      </c>
      <c r="W96" s="13">
        <v>264.0292</v>
      </c>
      <c r="X96" s="10">
        <v>10.765</v>
      </c>
      <c r="Y96" s="7"/>
      <c r="Z96" s="12">
        <v>183</v>
      </c>
      <c r="AA96" s="13">
        <v>263.775</v>
      </c>
      <c r="AB96" s="10">
        <v>10.870499999999993</v>
      </c>
      <c r="AC96" s="7"/>
      <c r="AD96" s="12">
        <v>183</v>
      </c>
      <c r="AE96" s="13">
        <v>264.0347</v>
      </c>
      <c r="AF96" s="10">
        <v>10.954200000000014</v>
      </c>
    </row>
    <row r="97" spans="1:32" s="11" customFormat="1" ht="15">
      <c r="A97" s="7"/>
      <c r="B97" s="12">
        <v>209</v>
      </c>
      <c r="C97" s="13">
        <v>263.0152</v>
      </c>
      <c r="D97" s="10">
        <v>11.94119999999998</v>
      </c>
      <c r="E97" s="7"/>
      <c r="F97" s="12">
        <v>209</v>
      </c>
      <c r="G97" s="13">
        <v>263.2126</v>
      </c>
      <c r="H97" s="10">
        <v>11.711500000000001</v>
      </c>
      <c r="I97" s="7"/>
      <c r="J97" s="12">
        <v>209</v>
      </c>
      <c r="K97" s="13">
        <v>263.2937</v>
      </c>
      <c r="L97" s="10">
        <v>11.497799999999984</v>
      </c>
      <c r="M97" s="7"/>
      <c r="N97" s="12">
        <v>209</v>
      </c>
      <c r="O97" s="13">
        <v>262.8259</v>
      </c>
      <c r="P97" s="10">
        <v>11.627599999999973</v>
      </c>
      <c r="Q97" s="7"/>
      <c r="R97" s="12">
        <v>209</v>
      </c>
      <c r="S97" s="13">
        <v>263.2532</v>
      </c>
      <c r="T97" s="10">
        <v>11.678899999999999</v>
      </c>
      <c r="U97" s="7"/>
      <c r="V97" s="12">
        <v>209</v>
      </c>
      <c r="W97" s="13">
        <v>263.0206</v>
      </c>
      <c r="X97" s="10">
        <v>11.773599999999988</v>
      </c>
      <c r="Y97" s="7"/>
      <c r="Z97" s="12">
        <v>209</v>
      </c>
      <c r="AA97" s="13">
        <v>262.7853</v>
      </c>
      <c r="AB97" s="10">
        <v>11.860199999999963</v>
      </c>
      <c r="AC97" s="7"/>
      <c r="AD97" s="12">
        <v>209</v>
      </c>
      <c r="AE97" s="13">
        <v>262.953</v>
      </c>
      <c r="AF97" s="10">
        <v>12.035900000000026</v>
      </c>
    </row>
    <row r="98" spans="1:32" s="11" customFormat="1" ht="15">
      <c r="A98" s="7"/>
      <c r="B98" s="12">
        <v>235</v>
      </c>
      <c r="C98" s="13">
        <v>261.509</v>
      </c>
      <c r="D98" s="10">
        <v>13.44739999999996</v>
      </c>
      <c r="E98" s="7"/>
      <c r="F98" s="12">
        <v>235</v>
      </c>
      <c r="G98" s="13">
        <v>261.6388</v>
      </c>
      <c r="H98" s="10">
        <v>13.285300000000007</v>
      </c>
      <c r="I98" s="7"/>
      <c r="J98" s="12">
        <v>235</v>
      </c>
      <c r="K98" s="13">
        <v>261.6902</v>
      </c>
      <c r="L98" s="10">
        <v>13.10129999999998</v>
      </c>
      <c r="M98" s="7"/>
      <c r="N98" s="12">
        <v>235</v>
      </c>
      <c r="O98" s="13">
        <v>261.3603</v>
      </c>
      <c r="P98" s="10">
        <v>13.093199999999968</v>
      </c>
      <c r="Q98" s="7"/>
      <c r="R98" s="12">
        <v>235</v>
      </c>
      <c r="S98" s="13">
        <v>261.6253</v>
      </c>
      <c r="T98" s="10">
        <v>13.30680000000001</v>
      </c>
      <c r="U98" s="7"/>
      <c r="V98" s="12">
        <v>235</v>
      </c>
      <c r="W98" s="13">
        <v>261.3657</v>
      </c>
      <c r="X98" s="10">
        <v>13.428499999999985</v>
      </c>
      <c r="Y98" s="7"/>
      <c r="Z98" s="12">
        <v>235</v>
      </c>
      <c r="AA98" s="13">
        <v>261.15479999999997</v>
      </c>
      <c r="AB98" s="10">
        <v>13.490700000000004</v>
      </c>
      <c r="AC98" s="7"/>
      <c r="AD98" s="12">
        <v>235</v>
      </c>
      <c r="AE98" s="13">
        <v>261.4523</v>
      </c>
      <c r="AF98" s="10">
        <v>13.536600000000021</v>
      </c>
    </row>
    <row r="99" spans="1:32" s="11" customFormat="1" ht="15">
      <c r="A99" s="7"/>
      <c r="B99" s="12">
        <v>262</v>
      </c>
      <c r="C99" s="13">
        <v>260.31919999999997</v>
      </c>
      <c r="D99" s="10">
        <v>14.637200000000007</v>
      </c>
      <c r="E99" s="7"/>
      <c r="F99" s="12">
        <v>261</v>
      </c>
      <c r="G99" s="13">
        <v>260.34090000000003</v>
      </c>
      <c r="H99" s="10">
        <v>14.583199999999977</v>
      </c>
      <c r="I99" s="7"/>
      <c r="J99" s="12">
        <v>261</v>
      </c>
      <c r="K99" s="13">
        <v>260.4517</v>
      </c>
      <c r="L99" s="10">
        <v>14.339799999999968</v>
      </c>
      <c r="M99" s="7"/>
      <c r="N99" s="12">
        <v>261</v>
      </c>
      <c r="O99" s="13">
        <v>259.9217</v>
      </c>
      <c r="P99" s="10">
        <v>14.531799999999976</v>
      </c>
      <c r="Q99" s="7"/>
      <c r="R99" s="12">
        <v>261</v>
      </c>
      <c r="S99" s="13">
        <v>260.4085</v>
      </c>
      <c r="T99" s="10">
        <v>14.523599999999988</v>
      </c>
      <c r="U99" s="7"/>
      <c r="V99" s="12">
        <v>261</v>
      </c>
      <c r="W99" s="13">
        <v>260.2056</v>
      </c>
      <c r="X99" s="10">
        <v>14.588599999999985</v>
      </c>
      <c r="Y99" s="7"/>
      <c r="Z99" s="12">
        <v>261</v>
      </c>
      <c r="AA99" s="13">
        <v>259.94599999999997</v>
      </c>
      <c r="AB99" s="10">
        <v>14.6995</v>
      </c>
      <c r="AC99" s="7"/>
      <c r="AD99" s="12">
        <v>261</v>
      </c>
      <c r="AE99" s="13">
        <v>260.2516</v>
      </c>
      <c r="AF99" s="10">
        <v>14.737300000000005</v>
      </c>
    </row>
    <row r="100" spans="1:32" s="11" customFormat="1" ht="15">
      <c r="A100" s="7"/>
      <c r="B100" s="12">
        <v>280</v>
      </c>
      <c r="C100" s="13">
        <v>259.4431</v>
      </c>
      <c r="D100" s="10">
        <v>15.513299999999958</v>
      </c>
      <c r="E100" s="7"/>
      <c r="F100" s="12">
        <v>280</v>
      </c>
      <c r="G100" s="13">
        <v>259.4999</v>
      </c>
      <c r="H100" s="10">
        <v>15.424199999999985</v>
      </c>
      <c r="I100" s="7"/>
      <c r="J100" s="12">
        <v>280</v>
      </c>
      <c r="K100" s="13">
        <v>259.6134</v>
      </c>
      <c r="L100" s="10">
        <v>15.178099999999972</v>
      </c>
      <c r="M100" s="7"/>
      <c r="N100" s="12">
        <v>280</v>
      </c>
      <c r="O100" s="13">
        <v>259.17269999999996</v>
      </c>
      <c r="P100" s="10">
        <v>15.2808</v>
      </c>
      <c r="Q100" s="7"/>
      <c r="R100" s="12">
        <v>280</v>
      </c>
      <c r="S100" s="13">
        <v>259.4296</v>
      </c>
      <c r="T100" s="10">
        <v>15.5025</v>
      </c>
      <c r="U100" s="7"/>
      <c r="V100" s="12">
        <v>279</v>
      </c>
      <c r="W100" s="13">
        <v>259.2376</v>
      </c>
      <c r="X100" s="10">
        <v>15.556600000000003</v>
      </c>
      <c r="Y100" s="7"/>
      <c r="Z100" s="12">
        <v>279</v>
      </c>
      <c r="AA100" s="13">
        <v>258.97799999999995</v>
      </c>
      <c r="AB100" s="10">
        <v>15.6675</v>
      </c>
      <c r="AC100" s="7"/>
      <c r="AD100" s="12">
        <v>280</v>
      </c>
      <c r="AE100" s="13">
        <v>259.197</v>
      </c>
      <c r="AF100" s="10">
        <v>15.791899999999998</v>
      </c>
    </row>
    <row r="101" spans="1:32" s="11" customFormat="1" ht="15">
      <c r="A101" s="7"/>
      <c r="B101" s="12">
        <v>307</v>
      </c>
      <c r="C101" s="13">
        <v>258.1316</v>
      </c>
      <c r="D101" s="10">
        <v>16.824799999999982</v>
      </c>
      <c r="E101" s="7"/>
      <c r="F101" s="12">
        <v>306</v>
      </c>
      <c r="G101" s="13">
        <v>258.0316</v>
      </c>
      <c r="H101" s="10">
        <v>16.8925</v>
      </c>
      <c r="I101" s="7"/>
      <c r="J101" s="12">
        <v>306</v>
      </c>
      <c r="K101" s="13">
        <v>258.1397</v>
      </c>
      <c r="L101" s="10">
        <v>16.65179999999998</v>
      </c>
      <c r="M101" s="7"/>
      <c r="N101" s="12">
        <v>306</v>
      </c>
      <c r="O101" s="13">
        <v>257.6584</v>
      </c>
      <c r="P101" s="10">
        <v>16.79509999999999</v>
      </c>
      <c r="Q101" s="7"/>
      <c r="R101" s="12">
        <v>306</v>
      </c>
      <c r="S101" s="13">
        <v>257.9072</v>
      </c>
      <c r="T101" s="10">
        <v>17.024900000000002</v>
      </c>
      <c r="U101" s="7"/>
      <c r="V101" s="12">
        <v>306</v>
      </c>
      <c r="W101" s="13">
        <v>257.6178</v>
      </c>
      <c r="X101" s="10">
        <v>17.1764</v>
      </c>
      <c r="Y101" s="7"/>
      <c r="Z101" s="12">
        <v>306</v>
      </c>
      <c r="AA101" s="13">
        <v>257.4258</v>
      </c>
      <c r="AB101" s="10">
        <v>17.21969999999999</v>
      </c>
      <c r="AC101" s="7"/>
      <c r="AD101" s="12">
        <v>306</v>
      </c>
      <c r="AE101" s="13">
        <v>257.772</v>
      </c>
      <c r="AF101" s="10">
        <v>17.21690000000001</v>
      </c>
    </row>
    <row r="102" spans="1:32" s="11" customFormat="1" ht="15">
      <c r="A102" s="7"/>
      <c r="B102" s="12">
        <v>331</v>
      </c>
      <c r="C102" s="13">
        <v>256.54699999999997</v>
      </c>
      <c r="D102" s="10">
        <v>18.409400000000005</v>
      </c>
      <c r="E102" s="7"/>
      <c r="F102" s="12">
        <v>332</v>
      </c>
      <c r="G102" s="13">
        <v>256.73900000000003</v>
      </c>
      <c r="H102" s="10">
        <v>18.185099999999977</v>
      </c>
      <c r="I102" s="7"/>
      <c r="J102" s="12">
        <v>331</v>
      </c>
      <c r="K102" s="13">
        <v>256.59569999999997</v>
      </c>
      <c r="L102" s="10">
        <v>18.19580000000002</v>
      </c>
      <c r="M102" s="7"/>
      <c r="N102" s="12">
        <v>331</v>
      </c>
      <c r="O102" s="13">
        <v>256.6362</v>
      </c>
      <c r="P102" s="10">
        <v>17.81729999999999</v>
      </c>
      <c r="Q102" s="7"/>
      <c r="R102" s="12">
        <v>331</v>
      </c>
      <c r="S102" s="13">
        <v>256.69579999999996</v>
      </c>
      <c r="T102" s="10">
        <v>18.23630000000003</v>
      </c>
      <c r="U102" s="7"/>
      <c r="V102" s="12">
        <v>331</v>
      </c>
      <c r="W102" s="13">
        <v>256.44419999999997</v>
      </c>
      <c r="X102" s="10">
        <v>18.35</v>
      </c>
      <c r="Y102" s="7"/>
      <c r="Z102" s="12">
        <v>331</v>
      </c>
      <c r="AA102" s="13">
        <v>256.25219999999996</v>
      </c>
      <c r="AB102" s="10">
        <v>18.39330000000001</v>
      </c>
      <c r="AC102" s="7"/>
      <c r="AD102" s="12">
        <v>331</v>
      </c>
      <c r="AE102" s="13">
        <v>256.59839999999997</v>
      </c>
      <c r="AF102" s="10">
        <v>18.39050000000003</v>
      </c>
    </row>
    <row r="103" spans="1:32" s="11" customFormat="1" ht="15">
      <c r="A103" s="7"/>
      <c r="B103" s="12">
        <v>357</v>
      </c>
      <c r="C103" s="13">
        <v>255.6033</v>
      </c>
      <c r="D103" s="10">
        <v>19.353099999999984</v>
      </c>
      <c r="E103" s="7"/>
      <c r="F103" s="12">
        <v>357</v>
      </c>
      <c r="G103" s="13">
        <v>255.50330000000002</v>
      </c>
      <c r="H103" s="10">
        <v>19.420799999999986</v>
      </c>
      <c r="I103" s="7"/>
      <c r="J103" s="12">
        <v>358</v>
      </c>
      <c r="K103" s="13">
        <v>255.61950000000002</v>
      </c>
      <c r="L103" s="10">
        <v>19.17199999999997</v>
      </c>
      <c r="M103" s="7"/>
      <c r="N103" s="12">
        <v>357</v>
      </c>
      <c r="O103" s="13">
        <v>255.22199999999998</v>
      </c>
      <c r="P103" s="10">
        <v>19.231499999999983</v>
      </c>
      <c r="Q103" s="7"/>
      <c r="R103" s="12">
        <v>357</v>
      </c>
      <c r="S103" s="13">
        <v>255.6655</v>
      </c>
      <c r="T103" s="10">
        <v>19.266599999999983</v>
      </c>
      <c r="U103" s="7"/>
      <c r="V103" s="12">
        <v>357</v>
      </c>
      <c r="W103" s="13">
        <v>255.3139</v>
      </c>
      <c r="X103" s="10">
        <v>19.4803</v>
      </c>
      <c r="Y103" s="7"/>
      <c r="Z103" s="12">
        <v>357</v>
      </c>
      <c r="AA103" s="13">
        <v>255.10299999999995</v>
      </c>
      <c r="AB103" s="10">
        <v>19.5425</v>
      </c>
      <c r="AC103" s="7"/>
      <c r="AD103" s="12">
        <v>357</v>
      </c>
      <c r="AE103" s="13">
        <v>255.3275</v>
      </c>
      <c r="AF103" s="10">
        <v>19.661400000000015</v>
      </c>
    </row>
    <row r="104" spans="1:32" s="11" customFormat="1" ht="15">
      <c r="A104" s="7"/>
      <c r="B104" s="12">
        <v>377</v>
      </c>
      <c r="C104" s="13">
        <v>254.0863</v>
      </c>
      <c r="D104" s="10">
        <v>20.87009999999998</v>
      </c>
      <c r="E104" s="7"/>
      <c r="F104" s="12">
        <v>377</v>
      </c>
      <c r="G104" s="13">
        <v>254.1458</v>
      </c>
      <c r="H104" s="10">
        <v>20.7783</v>
      </c>
      <c r="I104" s="7"/>
      <c r="J104" s="12">
        <v>377</v>
      </c>
      <c r="K104" s="13">
        <v>254.13759999999996</v>
      </c>
      <c r="L104" s="10">
        <v>20.65390000000002</v>
      </c>
      <c r="M104" s="7"/>
      <c r="N104" s="12">
        <v>377</v>
      </c>
      <c r="O104" s="13">
        <v>253.7969</v>
      </c>
      <c r="P104" s="10">
        <v>20.65659999999997</v>
      </c>
      <c r="Q104" s="7"/>
      <c r="R104" s="12">
        <v>377</v>
      </c>
      <c r="S104" s="13">
        <v>254.11609999999996</v>
      </c>
      <c r="T104" s="10">
        <v>20.81600000000003</v>
      </c>
      <c r="U104" s="7"/>
      <c r="V104" s="12">
        <v>376</v>
      </c>
      <c r="W104" s="13">
        <v>253.7699</v>
      </c>
      <c r="X104" s="10">
        <v>21.024299999999982</v>
      </c>
      <c r="Y104" s="7"/>
      <c r="Z104" s="12">
        <v>377</v>
      </c>
      <c r="AA104" s="13">
        <v>253.69419999999997</v>
      </c>
      <c r="AB104" s="10">
        <v>20.951300000000003</v>
      </c>
      <c r="AC104" s="7"/>
      <c r="AD104" s="12">
        <v>376</v>
      </c>
      <c r="AE104" s="13">
        <v>253.9701</v>
      </c>
      <c r="AF104" s="10">
        <v>21.0188</v>
      </c>
    </row>
    <row r="105" spans="1:32" s="11" customFormat="1" ht="15">
      <c r="A105" s="7"/>
      <c r="B105" s="12">
        <v>401</v>
      </c>
      <c r="C105" s="13">
        <v>252.937</v>
      </c>
      <c r="D105" s="10">
        <v>22.019399999999962</v>
      </c>
      <c r="E105" s="7"/>
      <c r="F105" s="12">
        <v>401</v>
      </c>
      <c r="G105" s="13">
        <v>252.9047</v>
      </c>
      <c r="H105" s="10">
        <v>22.01940000000002</v>
      </c>
      <c r="I105" s="7"/>
      <c r="J105" s="12">
        <v>401</v>
      </c>
      <c r="K105" s="13">
        <v>252.95869999999996</v>
      </c>
      <c r="L105" s="10">
        <v>21.83280000000002</v>
      </c>
      <c r="M105" s="7"/>
      <c r="N105" s="12">
        <v>401</v>
      </c>
      <c r="O105" s="13">
        <v>252.7018</v>
      </c>
      <c r="P105" s="10">
        <v>21.75169999999997</v>
      </c>
      <c r="Q105" s="7"/>
      <c r="R105" s="12">
        <v>401</v>
      </c>
      <c r="S105" s="13">
        <v>252.9803</v>
      </c>
      <c r="T105" s="10">
        <v>21.95179999999999</v>
      </c>
      <c r="U105" s="7"/>
      <c r="V105" s="12">
        <v>401</v>
      </c>
      <c r="W105" s="13">
        <v>253.14799999999997</v>
      </c>
      <c r="X105" s="10">
        <v>21.64620000000002</v>
      </c>
      <c r="Y105" s="7"/>
      <c r="Z105" s="12">
        <v>401</v>
      </c>
      <c r="AA105" s="13">
        <v>252.62879999999996</v>
      </c>
      <c r="AB105" s="10">
        <v>22.016700000000014</v>
      </c>
      <c r="AC105" s="7"/>
      <c r="AD105" s="12">
        <v>401</v>
      </c>
      <c r="AE105" s="13">
        <v>252.9425</v>
      </c>
      <c r="AF105" s="10">
        <v>22.046400000000006</v>
      </c>
    </row>
    <row r="106" spans="1:32" s="11" customFormat="1" ht="15">
      <c r="A106" s="7"/>
      <c r="B106" s="12">
        <v>426</v>
      </c>
      <c r="C106" s="13">
        <v>251.6959</v>
      </c>
      <c r="D106" s="10">
        <v>23.26049999999998</v>
      </c>
      <c r="E106" s="7"/>
      <c r="F106" s="12">
        <v>426</v>
      </c>
      <c r="G106" s="13">
        <v>251.71480000000003</v>
      </c>
      <c r="H106" s="10">
        <v>23.209299999999985</v>
      </c>
      <c r="I106" s="7"/>
      <c r="J106" s="12">
        <v>426</v>
      </c>
      <c r="K106" s="13">
        <v>251.7661</v>
      </c>
      <c r="L106" s="10">
        <v>23.02539999999999</v>
      </c>
      <c r="M106" s="7"/>
      <c r="N106" s="12">
        <v>427</v>
      </c>
      <c r="O106" s="13">
        <v>251.24429999999995</v>
      </c>
      <c r="P106" s="10">
        <v>23.20920000000001</v>
      </c>
      <c r="Q106" s="7"/>
      <c r="R106" s="12">
        <v>426</v>
      </c>
      <c r="S106" s="13">
        <v>251.4796</v>
      </c>
      <c r="T106" s="10">
        <v>23.4525</v>
      </c>
      <c r="U106" s="7"/>
      <c r="V106" s="12">
        <v>426</v>
      </c>
      <c r="W106" s="13">
        <v>251.39299999999997</v>
      </c>
      <c r="X106" s="10">
        <v>23.401200000000017</v>
      </c>
      <c r="Y106" s="7"/>
      <c r="Z106" s="12">
        <v>426</v>
      </c>
      <c r="AA106" s="13">
        <v>251.2253</v>
      </c>
      <c r="AB106" s="10">
        <v>23.420199999999966</v>
      </c>
      <c r="AC106" s="7"/>
      <c r="AD106" s="12">
        <v>426</v>
      </c>
      <c r="AE106" s="13">
        <v>251.29839999999996</v>
      </c>
      <c r="AF106" s="10">
        <v>23.690500000000043</v>
      </c>
    </row>
    <row r="107" spans="1:32" s="11" customFormat="1" ht="15">
      <c r="A107" s="7"/>
      <c r="B107" s="12">
        <v>451</v>
      </c>
      <c r="C107" s="13">
        <v>250.3952</v>
      </c>
      <c r="D107" s="10">
        <v>24.561199999999985</v>
      </c>
      <c r="E107" s="7"/>
      <c r="F107" s="12">
        <v>451</v>
      </c>
      <c r="G107" s="13">
        <v>250.57639999999998</v>
      </c>
      <c r="H107" s="10">
        <v>24.34770000000003</v>
      </c>
      <c r="I107" s="7"/>
      <c r="J107" s="12">
        <v>451</v>
      </c>
      <c r="K107" s="13">
        <v>250.4952</v>
      </c>
      <c r="L107" s="10">
        <v>24.296299999999974</v>
      </c>
      <c r="M107" s="7"/>
      <c r="N107" s="12">
        <v>452</v>
      </c>
      <c r="O107" s="13">
        <v>250.25189999999998</v>
      </c>
      <c r="P107" s="10">
        <v>24.201599999999985</v>
      </c>
      <c r="Q107" s="7"/>
      <c r="R107" s="12">
        <v>451</v>
      </c>
      <c r="S107" s="13">
        <v>250.51689999999996</v>
      </c>
      <c r="T107" s="10">
        <v>24.415200000000027</v>
      </c>
      <c r="U107" s="7"/>
      <c r="V107" s="12">
        <v>451</v>
      </c>
      <c r="W107" s="13">
        <v>250.2221</v>
      </c>
      <c r="X107" s="10">
        <v>24.572099999999978</v>
      </c>
      <c r="Y107" s="7"/>
      <c r="Z107" s="12">
        <v>451</v>
      </c>
      <c r="AA107" s="13">
        <v>250.10859999999997</v>
      </c>
      <c r="AB107" s="10">
        <v>24.536900000000003</v>
      </c>
      <c r="AC107" s="7"/>
      <c r="AD107" s="12">
        <v>451</v>
      </c>
      <c r="AE107" s="13">
        <v>250.2357</v>
      </c>
      <c r="AF107" s="10">
        <v>24.753199999999993</v>
      </c>
    </row>
    <row r="108" spans="1:32" s="11" customFormat="1" ht="15">
      <c r="A108" s="7"/>
      <c r="B108" s="12">
        <v>467</v>
      </c>
      <c r="C108" s="13">
        <v>249.36759999999998</v>
      </c>
      <c r="D108" s="10">
        <v>25.588799999999992</v>
      </c>
      <c r="E108" s="7"/>
      <c r="F108" s="12">
        <v>467</v>
      </c>
      <c r="G108" s="13">
        <v>249.5326</v>
      </c>
      <c r="H108" s="10">
        <v>25.391500000000008</v>
      </c>
      <c r="I108" s="7"/>
      <c r="J108" s="12">
        <v>467</v>
      </c>
      <c r="K108" s="13">
        <v>249.5786</v>
      </c>
      <c r="L108" s="10">
        <v>25.21289999999999</v>
      </c>
      <c r="M108" s="7"/>
      <c r="N108" s="12">
        <v>467</v>
      </c>
      <c r="O108" s="13">
        <v>249.28379999999999</v>
      </c>
      <c r="P108" s="10">
        <v>25.169699999999978</v>
      </c>
      <c r="Q108" s="7"/>
      <c r="R108" s="12">
        <v>467</v>
      </c>
      <c r="S108" s="13">
        <v>249.4461</v>
      </c>
      <c r="T108" s="10">
        <v>25.48599999999999</v>
      </c>
      <c r="U108" s="7"/>
      <c r="V108" s="12">
        <v>467</v>
      </c>
      <c r="W108" s="13">
        <v>249.41629999999998</v>
      </c>
      <c r="X108" s="10">
        <v>25.37790000000001</v>
      </c>
      <c r="Y108" s="7"/>
      <c r="Z108" s="12">
        <v>467</v>
      </c>
      <c r="AA108" s="13">
        <v>249.08369999999996</v>
      </c>
      <c r="AB108" s="10">
        <v>25.561800000000005</v>
      </c>
      <c r="AC108" s="7"/>
      <c r="AD108" s="12">
        <v>467</v>
      </c>
      <c r="AE108" s="13">
        <v>249.47039999999998</v>
      </c>
      <c r="AF108" s="10">
        <v>25.518500000000017</v>
      </c>
    </row>
    <row r="109" spans="1:32" s="11" customFormat="1" ht="15.75" thickBot="1">
      <c r="A109" s="7"/>
      <c r="B109" s="14">
        <v>492</v>
      </c>
      <c r="C109" s="107">
        <v>248.24540000000002</v>
      </c>
      <c r="D109" s="108">
        <v>26.710999999999956</v>
      </c>
      <c r="E109" s="7"/>
      <c r="F109" s="14">
        <v>491</v>
      </c>
      <c r="G109" s="107">
        <v>248.4889</v>
      </c>
      <c r="H109" s="108">
        <v>26.43520000000001</v>
      </c>
      <c r="I109" s="7"/>
      <c r="J109" s="14">
        <v>492</v>
      </c>
      <c r="K109" s="107">
        <v>248.48879999999997</v>
      </c>
      <c r="L109" s="108">
        <v>26.302700000000016</v>
      </c>
      <c r="M109" s="7"/>
      <c r="N109" s="14">
        <v>492</v>
      </c>
      <c r="O109" s="107">
        <v>248.16429999999997</v>
      </c>
      <c r="P109" s="108">
        <v>26.289199999999994</v>
      </c>
      <c r="Q109" s="7"/>
      <c r="R109" s="14">
        <v>492</v>
      </c>
      <c r="S109" s="107">
        <v>248.22929999999997</v>
      </c>
      <c r="T109" s="108">
        <v>26.702800000000025</v>
      </c>
      <c r="U109" s="7"/>
      <c r="V109" s="14">
        <v>492</v>
      </c>
      <c r="W109" s="107">
        <v>248.1481</v>
      </c>
      <c r="X109" s="108">
        <v>26.64609999999999</v>
      </c>
      <c r="Y109" s="7"/>
      <c r="Z109" s="14">
        <v>492</v>
      </c>
      <c r="AA109" s="107">
        <v>247.79929999999996</v>
      </c>
      <c r="AB109" s="108">
        <v>26.84620000000001</v>
      </c>
      <c r="AC109" s="7"/>
      <c r="AD109" s="14">
        <v>492</v>
      </c>
      <c r="AE109" s="107">
        <v>247.9561</v>
      </c>
      <c r="AF109" s="108">
        <v>27.03280000000001</v>
      </c>
    </row>
    <row r="110" spans="1:32" s="16" customFormat="1" ht="18">
      <c r="A110" s="15"/>
      <c r="B110" s="16" t="s">
        <v>25</v>
      </c>
      <c r="C110" s="17">
        <v>18.578793397927644</v>
      </c>
      <c r="D110" s="17"/>
      <c r="E110" s="15"/>
      <c r="F110" s="16" t="s">
        <v>25</v>
      </c>
      <c r="G110" s="17">
        <v>18.737535961442397</v>
      </c>
      <c r="H110" s="17"/>
      <c r="I110" s="15"/>
      <c r="J110" s="16" t="s">
        <v>25</v>
      </c>
      <c r="K110" s="17">
        <v>18.690602252201227</v>
      </c>
      <c r="L110" s="17"/>
      <c r="M110" s="15"/>
      <c r="N110" s="16" t="s">
        <v>25</v>
      </c>
      <c r="O110" s="17">
        <v>18.77677628521592</v>
      </c>
      <c r="P110" s="17"/>
      <c r="Q110" s="15"/>
      <c r="R110" s="16" t="s">
        <v>25</v>
      </c>
      <c r="S110" s="17">
        <v>18.62092835639588</v>
      </c>
      <c r="T110" s="17"/>
      <c r="U110" s="15"/>
      <c r="V110" s="16" t="s">
        <v>25</v>
      </c>
      <c r="W110" s="17">
        <v>18.660058510047637</v>
      </c>
      <c r="X110" s="17"/>
      <c r="Y110" s="15"/>
      <c r="Z110" s="16" t="s">
        <v>25</v>
      </c>
      <c r="AA110" s="17">
        <v>18.590944474273297</v>
      </c>
      <c r="AB110" s="17"/>
      <c r="AC110" s="15"/>
      <c r="AD110" s="16" t="s">
        <v>25</v>
      </c>
      <c r="AE110" s="17">
        <v>18.513115102605788</v>
      </c>
      <c r="AF110" s="17"/>
    </row>
    <row r="111" spans="1:31" s="5" customFormat="1" ht="15">
      <c r="A111" s="6"/>
      <c r="B111" s="18" t="s">
        <v>5</v>
      </c>
      <c r="C111" s="6"/>
      <c r="F111" s="6"/>
      <c r="G111" s="6"/>
      <c r="J111" s="6"/>
      <c r="K111" s="6"/>
      <c r="N111" s="6"/>
      <c r="O111" s="6"/>
      <c r="P111" s="6"/>
      <c r="Q111" s="6"/>
      <c r="R111" s="18"/>
      <c r="S111" s="6"/>
      <c r="V111" s="6"/>
      <c r="W111" s="6"/>
      <c r="Z111" s="6"/>
      <c r="AA111" s="6"/>
      <c r="AB111" s="6"/>
      <c r="AC111" s="6"/>
      <c r="AD111" s="18"/>
      <c r="AE111" s="6"/>
    </row>
    <row r="112" s="5" customFormat="1" ht="15"/>
    <row r="113" s="5" customFormat="1" ht="15"/>
    <row r="115" s="5" customFormat="1" ht="15"/>
    <row r="116" s="5" customFormat="1" ht="15"/>
    <row r="117" s="5" customFormat="1" ht="15"/>
    <row r="118" spans="1:33" s="5" customFormat="1" ht="71.25" customHeight="1">
      <c r="A118" s="123" t="s">
        <v>40</v>
      </c>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row>
    <row r="119" s="5" customFormat="1" ht="15"/>
    <row r="120" s="5" customFormat="1" ht="15"/>
    <row r="121" s="5"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sheetData>
  <mergeCells count="1">
    <mergeCell ref="A118:AG118"/>
  </mergeCells>
  <printOptions/>
  <pageMargins left="0.2362204724409449" right="0.2755905511811024" top="0.31496062992125984" bottom="0.31496062992125984" header="0.2755905511811024" footer="0.31496062992125984"/>
  <pageSetup firstPageNumber="13" useFirstPageNumber="1" fitToHeight="2" fitToWidth="2" horizontalDpi="300" verticalDpi="300" orientation="landscape" scale="46" r:id="rId2"/>
  <rowBreaks count="1" manualBreakCount="1">
    <brk id="58" max="255" man="1"/>
  </rowBreaks>
  <drawing r:id="rId1"/>
</worksheet>
</file>

<file path=xl/worksheets/sheet6.xml><?xml version="1.0" encoding="utf-8"?>
<worksheet xmlns="http://schemas.openxmlformats.org/spreadsheetml/2006/main" xmlns:r="http://schemas.openxmlformats.org/officeDocument/2006/relationships">
  <sheetPr codeName="Sheet12"/>
  <dimension ref="A3:AG132"/>
  <sheetViews>
    <sheetView showGridLines="0" zoomScale="75" zoomScaleNormal="75" zoomScaleSheetLayoutView="25" workbookViewId="0" topLeftCell="A1">
      <pane ySplit="6" topLeftCell="BM7" activePane="bottomLeft" state="frozen"/>
      <selection pane="topLeft" activeCell="E40" sqref="E40"/>
      <selection pane="bottomLeft" activeCell="I3" sqref="I3"/>
    </sheetView>
  </sheetViews>
  <sheetFormatPr defaultColWidth="9.140625" defaultRowHeight="12.75"/>
  <cols>
    <col min="1" max="1" width="3.421875" style="1" customWidth="1"/>
    <col min="2" max="2" width="10.7109375" style="1" customWidth="1"/>
    <col min="3" max="3" width="8.8515625" style="1" customWidth="1"/>
    <col min="4" max="4" width="13.421875" style="1" customWidth="1"/>
    <col min="5" max="5" width="3.421875" style="1" customWidth="1"/>
    <col min="6" max="6" width="10.7109375" style="1" bestFit="1" customWidth="1"/>
    <col min="7" max="7" width="8.8515625" style="1" customWidth="1"/>
    <col min="8" max="8" width="13.421875" style="1" bestFit="1" customWidth="1"/>
    <col min="9" max="9" width="3.421875" style="1" customWidth="1"/>
    <col min="10" max="10" width="10.7109375" style="1" bestFit="1" customWidth="1"/>
    <col min="11" max="11" width="8.8515625" style="1" customWidth="1"/>
    <col min="12" max="12" width="13.421875" style="1" customWidth="1"/>
    <col min="13" max="13" width="3.421875" style="1" customWidth="1"/>
    <col min="14" max="14" width="10.7109375" style="1" customWidth="1"/>
    <col min="15" max="15" width="8.8515625" style="1" customWidth="1"/>
    <col min="16" max="16" width="13.421875" style="1" customWidth="1"/>
    <col min="17" max="17" width="3.421875" style="1" customWidth="1"/>
    <col min="18" max="18" width="10.7109375" style="1" customWidth="1"/>
    <col min="19" max="19" width="8.8515625" style="1" customWidth="1"/>
    <col min="20" max="20" width="13.421875" style="1" customWidth="1"/>
    <col min="21" max="21" width="3.421875" style="1" customWidth="1"/>
    <col min="22" max="22" width="10.7109375" style="1" customWidth="1"/>
    <col min="23" max="23" width="8.8515625" style="1" customWidth="1"/>
    <col min="24" max="24" width="12.57421875" style="1" customWidth="1"/>
    <col min="25" max="25" width="3.421875" style="1" customWidth="1"/>
    <col min="26" max="26" width="10.7109375" style="1" customWidth="1"/>
    <col min="27" max="27" width="8.8515625" style="1" customWidth="1"/>
    <col min="28" max="28" width="11.8515625" style="1" customWidth="1"/>
    <col min="29" max="29" width="3.421875" style="1" customWidth="1"/>
    <col min="30" max="30" width="10.7109375" style="1" customWidth="1"/>
    <col min="31" max="31" width="8.8515625" style="1" customWidth="1"/>
    <col min="32" max="32" width="11.8515625" style="1" customWidth="1"/>
    <col min="33" max="16384" width="9.140625" style="1" customWidth="1"/>
  </cols>
  <sheetData>
    <row r="1" ht="36.75" customHeight="1"/>
    <row r="2" ht="10.5" customHeight="1"/>
    <row r="3" spans="1:32" ht="23.25">
      <c r="A3" s="2"/>
      <c r="B3" s="4" t="s">
        <v>74</v>
      </c>
      <c r="C3" s="2"/>
      <c r="D3" s="2"/>
      <c r="E3" s="2"/>
      <c r="K3" s="2"/>
      <c r="L3" s="2"/>
      <c r="M3" s="2"/>
      <c r="N3" s="2"/>
      <c r="O3" s="2"/>
      <c r="P3" s="2"/>
      <c r="Q3" s="2"/>
      <c r="R3" s="4"/>
      <c r="S3" s="2"/>
      <c r="T3" s="2"/>
      <c r="U3" s="2"/>
      <c r="V3" s="2"/>
      <c r="W3" s="2"/>
      <c r="X3" s="2"/>
      <c r="Y3" s="2"/>
      <c r="Z3" s="2"/>
      <c r="AA3" s="2"/>
      <c r="AB3" s="2"/>
      <c r="AC3" s="2"/>
      <c r="AD3" s="4"/>
      <c r="AE3" s="2"/>
      <c r="AF3" s="2"/>
    </row>
    <row r="4" s="5" customFormat="1" ht="15">
      <c r="B4" s="5" t="s">
        <v>48</v>
      </c>
    </row>
    <row r="5" s="5" customFormat="1" ht="15">
      <c r="B5" s="5" t="s">
        <v>70</v>
      </c>
    </row>
    <row r="6" s="5" customFormat="1" ht="15.75" thickBot="1">
      <c r="B6" s="5" t="s">
        <v>38</v>
      </c>
    </row>
    <row r="7" spans="1:32" s="5" customFormat="1" ht="15">
      <c r="A7" s="6"/>
      <c r="B7" s="8" t="s">
        <v>1</v>
      </c>
      <c r="C7" s="8" t="s">
        <v>39</v>
      </c>
      <c r="D7" s="8" t="s">
        <v>2</v>
      </c>
      <c r="E7" s="6"/>
      <c r="F7" s="8" t="s">
        <v>1</v>
      </c>
      <c r="G7" s="8" t="s">
        <v>39</v>
      </c>
      <c r="H7" s="8" t="s">
        <v>2</v>
      </c>
      <c r="I7" s="6"/>
      <c r="J7" s="8" t="s">
        <v>1</v>
      </c>
      <c r="K7" s="8" t="s">
        <v>39</v>
      </c>
      <c r="L7" s="8" t="s">
        <v>2</v>
      </c>
      <c r="N7" s="8" t="s">
        <v>1</v>
      </c>
      <c r="O7" s="8" t="s">
        <v>39</v>
      </c>
      <c r="P7" s="8" t="s">
        <v>2</v>
      </c>
      <c r="Q7" s="6"/>
      <c r="R7" s="8" t="s">
        <v>1</v>
      </c>
      <c r="S7" s="8" t="s">
        <v>39</v>
      </c>
      <c r="T7" s="8" t="s">
        <v>2</v>
      </c>
      <c r="U7" s="6"/>
      <c r="V7" s="8" t="s">
        <v>1</v>
      </c>
      <c r="W7" s="8" t="s">
        <v>39</v>
      </c>
      <c r="X7" s="8" t="s">
        <v>2</v>
      </c>
      <c r="Z7" s="8" t="s">
        <v>1</v>
      </c>
      <c r="AA7" s="8" t="s">
        <v>39</v>
      </c>
      <c r="AB7" s="8" t="s">
        <v>2</v>
      </c>
      <c r="AC7" s="6"/>
      <c r="AD7" s="8" t="s">
        <v>1</v>
      </c>
      <c r="AE7" s="8" t="s">
        <v>39</v>
      </c>
      <c r="AF7" s="8" t="s">
        <v>2</v>
      </c>
    </row>
    <row r="8" spans="1:32" s="5" customFormat="1" ht="15.75" thickBot="1">
      <c r="A8" s="6"/>
      <c r="B8" s="14" t="s">
        <v>62</v>
      </c>
      <c r="C8" s="14" t="s">
        <v>54</v>
      </c>
      <c r="D8" s="14" t="s">
        <v>44</v>
      </c>
      <c r="F8" s="14" t="s">
        <v>71</v>
      </c>
      <c r="G8" s="14" t="s">
        <v>54</v>
      </c>
      <c r="H8" s="14" t="s">
        <v>44</v>
      </c>
      <c r="I8" s="6"/>
      <c r="J8" s="14" t="s">
        <v>63</v>
      </c>
      <c r="K8" s="14" t="s">
        <v>54</v>
      </c>
      <c r="L8" s="14" t="s">
        <v>44</v>
      </c>
      <c r="N8" s="14" t="s">
        <v>72</v>
      </c>
      <c r="O8" s="14" t="s">
        <v>54</v>
      </c>
      <c r="P8" s="14" t="s">
        <v>44</v>
      </c>
      <c r="Q8" s="6"/>
      <c r="R8" s="14" t="s">
        <v>64</v>
      </c>
      <c r="S8" s="14" t="s">
        <v>54</v>
      </c>
      <c r="T8" s="14" t="s">
        <v>44</v>
      </c>
      <c r="U8" s="6"/>
      <c r="V8" s="14" t="s">
        <v>65</v>
      </c>
      <c r="W8" s="14" t="s">
        <v>54</v>
      </c>
      <c r="X8" s="14" t="s">
        <v>44</v>
      </c>
      <c r="Z8" s="14" t="s">
        <v>66</v>
      </c>
      <c r="AA8" s="14" t="s">
        <v>54</v>
      </c>
      <c r="AB8" s="14" t="s">
        <v>44</v>
      </c>
      <c r="AC8" s="6"/>
      <c r="AD8" s="14" t="s">
        <v>67</v>
      </c>
      <c r="AE8" s="14" t="s">
        <v>54</v>
      </c>
      <c r="AF8" s="14" t="s">
        <v>44</v>
      </c>
    </row>
    <row r="9" spans="1:32" s="5" customFormat="1" ht="15">
      <c r="A9" s="6"/>
      <c r="B9" s="12" t="s">
        <v>0</v>
      </c>
      <c r="C9" s="87" t="s">
        <v>6</v>
      </c>
      <c r="D9" s="12" t="s">
        <v>15</v>
      </c>
      <c r="E9" s="6"/>
      <c r="F9" s="12" t="s">
        <v>0</v>
      </c>
      <c r="G9" s="87" t="s">
        <v>6</v>
      </c>
      <c r="H9" s="12" t="s">
        <v>15</v>
      </c>
      <c r="I9" s="6"/>
      <c r="J9" s="12" t="s">
        <v>0</v>
      </c>
      <c r="K9" s="87" t="s">
        <v>6</v>
      </c>
      <c r="L9" s="12" t="s">
        <v>15</v>
      </c>
      <c r="N9" s="12" t="s">
        <v>0</v>
      </c>
      <c r="O9" s="87" t="s">
        <v>6</v>
      </c>
      <c r="P9" s="12" t="s">
        <v>15</v>
      </c>
      <c r="Q9" s="6"/>
      <c r="R9" s="12" t="s">
        <v>0</v>
      </c>
      <c r="S9" s="87" t="s">
        <v>6</v>
      </c>
      <c r="T9" s="12" t="s">
        <v>15</v>
      </c>
      <c r="U9" s="6"/>
      <c r="V9" s="12" t="s">
        <v>0</v>
      </c>
      <c r="W9" s="87" t="s">
        <v>6</v>
      </c>
      <c r="X9" s="12" t="s">
        <v>15</v>
      </c>
      <c r="Z9" s="12" t="s">
        <v>0</v>
      </c>
      <c r="AA9" s="87" t="s">
        <v>6</v>
      </c>
      <c r="AB9" s="12" t="s">
        <v>15</v>
      </c>
      <c r="AC9" s="6"/>
      <c r="AD9" s="12" t="s">
        <v>0</v>
      </c>
      <c r="AE9" s="87" t="s">
        <v>6</v>
      </c>
      <c r="AF9" s="12" t="s">
        <v>15</v>
      </c>
    </row>
    <row r="10" spans="1:32" s="5" customFormat="1" ht="15.75" thickBot="1">
      <c r="A10" s="6"/>
      <c r="B10" s="88" t="s">
        <v>3</v>
      </c>
      <c r="C10" s="89" t="s">
        <v>4</v>
      </c>
      <c r="D10" s="14" t="s">
        <v>4</v>
      </c>
      <c r="E10" s="6"/>
      <c r="F10" s="88" t="s">
        <v>3</v>
      </c>
      <c r="G10" s="89" t="s">
        <v>4</v>
      </c>
      <c r="H10" s="14" t="s">
        <v>4</v>
      </c>
      <c r="I10" s="6"/>
      <c r="J10" s="88" t="s">
        <v>3</v>
      </c>
      <c r="K10" s="89" t="s">
        <v>4</v>
      </c>
      <c r="L10" s="14" t="s">
        <v>4</v>
      </c>
      <c r="N10" s="88" t="s">
        <v>3</v>
      </c>
      <c r="O10" s="89" t="s">
        <v>4</v>
      </c>
      <c r="P10" s="14" t="s">
        <v>4</v>
      </c>
      <c r="Q10" s="6"/>
      <c r="R10" s="88" t="s">
        <v>3</v>
      </c>
      <c r="S10" s="89" t="s">
        <v>4</v>
      </c>
      <c r="T10" s="14" t="s">
        <v>4</v>
      </c>
      <c r="U10" s="6"/>
      <c r="V10" s="88" t="s">
        <v>3</v>
      </c>
      <c r="W10" s="89" t="s">
        <v>4</v>
      </c>
      <c r="X10" s="14" t="s">
        <v>4</v>
      </c>
      <c r="Z10" s="88" t="s">
        <v>3</v>
      </c>
      <c r="AA10" s="89" t="s">
        <v>4</v>
      </c>
      <c r="AB10" s="14" t="s">
        <v>4</v>
      </c>
      <c r="AC10" s="6"/>
      <c r="AD10" s="88" t="s">
        <v>3</v>
      </c>
      <c r="AE10" s="89" t="s">
        <v>4</v>
      </c>
      <c r="AF10" s="14" t="s">
        <v>4</v>
      </c>
    </row>
    <row r="11" spans="1:32" s="11" customFormat="1" ht="15">
      <c r="A11" s="7"/>
      <c r="B11" s="8">
        <v>2</v>
      </c>
      <c r="C11" s="9">
        <v>275.5</v>
      </c>
      <c r="D11" s="10">
        <v>0</v>
      </c>
      <c r="E11" s="7"/>
      <c r="F11" s="8">
        <v>2</v>
      </c>
      <c r="G11" s="9">
        <v>275.5</v>
      </c>
      <c r="H11" s="10">
        <v>0</v>
      </c>
      <c r="I11" s="7"/>
      <c r="J11" s="8">
        <v>2</v>
      </c>
      <c r="K11" s="9">
        <v>275.5</v>
      </c>
      <c r="L11" s="10">
        <v>0</v>
      </c>
      <c r="M11" s="7"/>
      <c r="N11" s="8">
        <v>2</v>
      </c>
      <c r="O11" s="9">
        <v>275.5</v>
      </c>
      <c r="P11" s="10">
        <v>0</v>
      </c>
      <c r="Q11" s="7"/>
      <c r="R11" s="8">
        <v>2</v>
      </c>
      <c r="S11" s="9">
        <v>275.5</v>
      </c>
      <c r="T11" s="10">
        <v>0</v>
      </c>
      <c r="U11" s="7"/>
      <c r="V11" s="8">
        <v>2</v>
      </c>
      <c r="W11" s="9">
        <v>275.4459</v>
      </c>
      <c r="X11" s="10">
        <v>0</v>
      </c>
      <c r="Y11" s="7"/>
      <c r="Z11" s="8">
        <v>2</v>
      </c>
      <c r="AA11" s="9">
        <v>275.4567</v>
      </c>
      <c r="AB11" s="10">
        <v>0</v>
      </c>
      <c r="AC11" s="7"/>
      <c r="AD11" s="8">
        <v>2</v>
      </c>
      <c r="AE11" s="9">
        <v>275.7217</v>
      </c>
      <c r="AF11" s="10">
        <v>0</v>
      </c>
    </row>
    <row r="12" spans="1:32" s="11" customFormat="1" ht="15">
      <c r="A12" s="7"/>
      <c r="B12" s="12">
        <v>36</v>
      </c>
      <c r="C12" s="13">
        <v>273.7207</v>
      </c>
      <c r="D12" s="10">
        <v>1.779299999999978</v>
      </c>
      <c r="E12" s="7"/>
      <c r="F12" s="12">
        <v>36</v>
      </c>
      <c r="G12" s="13">
        <v>273.7424</v>
      </c>
      <c r="H12" s="10">
        <v>1.757600000000025</v>
      </c>
      <c r="I12" s="7"/>
      <c r="J12" s="12">
        <v>36</v>
      </c>
      <c r="K12" s="13">
        <v>273.6612</v>
      </c>
      <c r="L12" s="10">
        <v>1.838799999999992</v>
      </c>
      <c r="M12" s="7"/>
      <c r="N12" s="12">
        <v>36</v>
      </c>
      <c r="O12" s="13">
        <v>273.553</v>
      </c>
      <c r="P12" s="10">
        <v>1.9470000000000027</v>
      </c>
      <c r="Q12" s="7"/>
      <c r="R12" s="12">
        <v>36</v>
      </c>
      <c r="S12" s="13">
        <v>273.6477</v>
      </c>
      <c r="T12" s="10">
        <v>1.8523000000000138</v>
      </c>
      <c r="U12" s="7"/>
      <c r="V12" s="12">
        <v>36</v>
      </c>
      <c r="W12" s="13">
        <v>273.7477</v>
      </c>
      <c r="X12" s="10">
        <v>1.6981999999999857</v>
      </c>
      <c r="Y12" s="7"/>
      <c r="Z12" s="12">
        <v>36</v>
      </c>
      <c r="AA12" s="13">
        <v>273.6314</v>
      </c>
      <c r="AB12" s="10">
        <v>1.825300000000027</v>
      </c>
      <c r="AC12" s="7"/>
      <c r="AD12" s="12">
        <v>36</v>
      </c>
      <c r="AE12" s="13">
        <v>273.6801</v>
      </c>
      <c r="AF12" s="10">
        <v>2.0416000000000167</v>
      </c>
    </row>
    <row r="13" spans="1:32" s="11" customFormat="1" ht="15">
      <c r="A13" s="7"/>
      <c r="B13" s="12">
        <v>60</v>
      </c>
      <c r="C13" s="13">
        <v>271.7629</v>
      </c>
      <c r="D13" s="10">
        <v>3.737099999999998</v>
      </c>
      <c r="E13" s="7"/>
      <c r="F13" s="12">
        <v>60</v>
      </c>
      <c r="G13" s="13">
        <v>271.7927</v>
      </c>
      <c r="H13" s="10">
        <v>3.707299999999975</v>
      </c>
      <c r="I13" s="7"/>
      <c r="J13" s="12">
        <v>60</v>
      </c>
      <c r="K13" s="13">
        <v>271.7764</v>
      </c>
      <c r="L13" s="10">
        <v>3.7235999999999763</v>
      </c>
      <c r="M13" s="7"/>
      <c r="N13" s="12">
        <v>60</v>
      </c>
      <c r="O13" s="13">
        <v>271.7034</v>
      </c>
      <c r="P13" s="10">
        <v>3.796600000000012</v>
      </c>
      <c r="Q13" s="7"/>
      <c r="R13" s="12">
        <v>60</v>
      </c>
      <c r="S13" s="13">
        <v>271.90619999999996</v>
      </c>
      <c r="T13" s="10">
        <v>3.5938000000000443</v>
      </c>
      <c r="U13" s="7"/>
      <c r="V13" s="12">
        <v>60</v>
      </c>
      <c r="W13" s="13">
        <v>271.8954</v>
      </c>
      <c r="X13" s="10">
        <v>3.5504999999999995</v>
      </c>
      <c r="Y13" s="7"/>
      <c r="Z13" s="12">
        <v>60</v>
      </c>
      <c r="AA13" s="13">
        <v>271.844</v>
      </c>
      <c r="AB13" s="10">
        <v>3.612700000000018</v>
      </c>
      <c r="AC13" s="7"/>
      <c r="AD13" s="12">
        <v>59</v>
      </c>
      <c r="AE13" s="13">
        <v>271.93059999999997</v>
      </c>
      <c r="AF13" s="10">
        <v>3.7911000000000286</v>
      </c>
    </row>
    <row r="14" spans="1:32" s="11" customFormat="1" ht="15">
      <c r="A14" s="7"/>
      <c r="B14" s="12">
        <v>86</v>
      </c>
      <c r="C14" s="13">
        <v>270.1648</v>
      </c>
      <c r="D14" s="10">
        <v>5.335199999999986</v>
      </c>
      <c r="E14" s="7"/>
      <c r="F14" s="12">
        <v>85</v>
      </c>
      <c r="G14" s="13">
        <v>270.2784</v>
      </c>
      <c r="H14" s="10">
        <v>5.221600000000024</v>
      </c>
      <c r="I14" s="7"/>
      <c r="J14" s="12">
        <v>85</v>
      </c>
      <c r="K14" s="13">
        <v>270.31620000000004</v>
      </c>
      <c r="L14" s="10">
        <v>5.183799999999962</v>
      </c>
      <c r="M14" s="7"/>
      <c r="N14" s="12">
        <v>86</v>
      </c>
      <c r="O14" s="13">
        <v>270.154</v>
      </c>
      <c r="P14" s="10">
        <v>5.346000000000004</v>
      </c>
      <c r="Q14" s="7"/>
      <c r="R14" s="12">
        <v>86</v>
      </c>
      <c r="S14" s="13">
        <v>270.21889999999996</v>
      </c>
      <c r="T14" s="10">
        <v>5.281100000000038</v>
      </c>
      <c r="U14" s="7"/>
      <c r="V14" s="12">
        <v>87</v>
      </c>
      <c r="W14" s="13">
        <v>270.33790000000005</v>
      </c>
      <c r="X14" s="10">
        <v>5.107999999999947</v>
      </c>
      <c r="Y14" s="7"/>
      <c r="Z14" s="12">
        <v>86</v>
      </c>
      <c r="AA14" s="13">
        <v>270.1567</v>
      </c>
      <c r="AB14" s="10">
        <v>5.300000000000011</v>
      </c>
      <c r="AC14" s="7"/>
      <c r="AD14" s="12">
        <v>86</v>
      </c>
      <c r="AE14" s="13">
        <v>270.21079999999995</v>
      </c>
      <c r="AF14" s="10">
        <v>5.510900000000049</v>
      </c>
    </row>
    <row r="15" spans="1:32" s="11" customFormat="1" ht="15">
      <c r="A15" s="7"/>
      <c r="B15" s="12">
        <v>116</v>
      </c>
      <c r="C15" s="13">
        <v>268.9047</v>
      </c>
      <c r="D15" s="10">
        <v>6.595300000000009</v>
      </c>
      <c r="E15" s="7"/>
      <c r="F15" s="12">
        <v>115</v>
      </c>
      <c r="G15" s="13">
        <v>268.5668</v>
      </c>
      <c r="H15" s="10">
        <v>6.933199999999999</v>
      </c>
      <c r="I15" s="7"/>
      <c r="J15" s="12">
        <v>115</v>
      </c>
      <c r="K15" s="13">
        <v>268.57480000000004</v>
      </c>
      <c r="L15" s="10">
        <v>6.925199999999961</v>
      </c>
      <c r="M15" s="7"/>
      <c r="N15" s="12">
        <v>115</v>
      </c>
      <c r="O15" s="13">
        <v>268.46389999999997</v>
      </c>
      <c r="P15" s="10">
        <v>7.036100000000033</v>
      </c>
      <c r="Q15" s="7"/>
      <c r="R15" s="12">
        <v>116</v>
      </c>
      <c r="S15" s="13">
        <v>268.31519999999995</v>
      </c>
      <c r="T15" s="10">
        <v>7.1848000000000525</v>
      </c>
      <c r="U15" s="7"/>
      <c r="V15" s="12">
        <v>115</v>
      </c>
      <c r="W15" s="13">
        <v>268.6073</v>
      </c>
      <c r="X15" s="10">
        <v>6.838599999999985</v>
      </c>
      <c r="Y15" s="7"/>
      <c r="Z15" s="12">
        <v>114</v>
      </c>
      <c r="AA15" s="13">
        <v>268.4801</v>
      </c>
      <c r="AB15" s="10">
        <v>6.976600000000019</v>
      </c>
      <c r="AC15" s="7"/>
      <c r="AD15" s="12">
        <v>115</v>
      </c>
      <c r="AE15" s="13">
        <v>268.59369999999996</v>
      </c>
      <c r="AF15" s="10">
        <v>7.128000000000043</v>
      </c>
    </row>
    <row r="16" spans="1:32" s="11" customFormat="1" ht="15">
      <c r="A16" s="7"/>
      <c r="B16" s="12">
        <v>143</v>
      </c>
      <c r="C16" s="13">
        <v>267.093</v>
      </c>
      <c r="D16" s="10">
        <v>8.406999999999982</v>
      </c>
      <c r="E16" s="7"/>
      <c r="F16" s="12">
        <v>143</v>
      </c>
      <c r="G16" s="13">
        <v>267.1606</v>
      </c>
      <c r="H16" s="10">
        <v>8.339400000000012</v>
      </c>
      <c r="I16" s="7"/>
      <c r="J16" s="12">
        <v>143</v>
      </c>
      <c r="K16" s="13">
        <v>266.9388</v>
      </c>
      <c r="L16" s="10">
        <v>8.561199999999985</v>
      </c>
      <c r="M16" s="7"/>
      <c r="N16" s="12">
        <v>142</v>
      </c>
      <c r="O16" s="13">
        <v>266.9821</v>
      </c>
      <c r="P16" s="10">
        <v>8.517899999999997</v>
      </c>
      <c r="Q16" s="7"/>
      <c r="R16" s="12">
        <v>143</v>
      </c>
      <c r="S16" s="13">
        <v>267.1173</v>
      </c>
      <c r="T16" s="10">
        <v>8.3827</v>
      </c>
      <c r="U16" s="7"/>
      <c r="V16" s="12">
        <v>143</v>
      </c>
      <c r="W16" s="13">
        <v>267.18760000000003</v>
      </c>
      <c r="X16" s="10">
        <v>8.258299999999963</v>
      </c>
      <c r="Y16" s="7"/>
      <c r="Z16" s="12">
        <v>143</v>
      </c>
      <c r="AA16" s="13">
        <v>267.1065</v>
      </c>
      <c r="AB16" s="10">
        <v>8.35020000000003</v>
      </c>
      <c r="AC16" s="7"/>
      <c r="AD16" s="12">
        <v>143</v>
      </c>
      <c r="AE16" s="13">
        <v>267.1606</v>
      </c>
      <c r="AF16" s="10">
        <v>8.56110000000001</v>
      </c>
    </row>
    <row r="17" spans="1:32" s="11" customFormat="1" ht="15">
      <c r="A17" s="7"/>
      <c r="B17" s="12">
        <v>169</v>
      </c>
      <c r="C17" s="13">
        <v>266.4467</v>
      </c>
      <c r="D17" s="10">
        <v>9.053299999999979</v>
      </c>
      <c r="E17" s="7"/>
      <c r="F17" s="12">
        <v>169</v>
      </c>
      <c r="G17" s="13">
        <v>266.152</v>
      </c>
      <c r="H17" s="10">
        <v>9.348000000000013</v>
      </c>
      <c r="I17" s="7"/>
      <c r="J17" s="12">
        <v>170</v>
      </c>
      <c r="K17" s="13">
        <v>266.09790000000004</v>
      </c>
      <c r="L17" s="10">
        <v>9.402099999999962</v>
      </c>
      <c r="M17" s="7"/>
      <c r="N17" s="12">
        <v>169</v>
      </c>
      <c r="O17" s="13">
        <v>265.9572</v>
      </c>
      <c r="P17" s="10">
        <v>9.5428</v>
      </c>
      <c r="Q17" s="7"/>
      <c r="R17" s="12">
        <v>169</v>
      </c>
      <c r="S17" s="13">
        <v>266.0546</v>
      </c>
      <c r="T17" s="10">
        <v>9.445400000000006</v>
      </c>
      <c r="U17" s="7"/>
      <c r="V17" s="12">
        <v>169</v>
      </c>
      <c r="W17" s="13">
        <v>266.0167</v>
      </c>
      <c r="X17" s="10">
        <v>9.42919999999998</v>
      </c>
      <c r="Y17" s="7"/>
      <c r="Z17" s="12">
        <v>169</v>
      </c>
      <c r="AA17" s="13">
        <v>265.9491</v>
      </c>
      <c r="AB17" s="10">
        <v>9.507600000000025</v>
      </c>
      <c r="AC17" s="7"/>
      <c r="AD17" s="12">
        <v>169</v>
      </c>
      <c r="AE17" s="13">
        <v>265.9573</v>
      </c>
      <c r="AF17" s="10">
        <v>9.764400000000023</v>
      </c>
    </row>
    <row r="18" spans="1:32" s="11" customFormat="1" ht="15">
      <c r="A18" s="7"/>
      <c r="B18" s="12">
        <v>183</v>
      </c>
      <c r="C18" s="13">
        <v>265.0568</v>
      </c>
      <c r="D18" s="10">
        <v>10.44319999999999</v>
      </c>
      <c r="E18" s="7"/>
      <c r="F18" s="12">
        <v>183</v>
      </c>
      <c r="G18" s="13">
        <v>265.0758</v>
      </c>
      <c r="H18" s="10">
        <v>10.424199999999985</v>
      </c>
      <c r="I18" s="7"/>
      <c r="J18" s="12">
        <v>183</v>
      </c>
      <c r="K18" s="13">
        <v>265.0919</v>
      </c>
      <c r="L18" s="10">
        <v>10.40809999999999</v>
      </c>
      <c r="M18" s="7"/>
      <c r="N18" s="12">
        <v>183</v>
      </c>
      <c r="O18" s="13">
        <v>264.9702</v>
      </c>
      <c r="P18" s="10">
        <v>10.529800000000023</v>
      </c>
      <c r="Q18" s="7"/>
      <c r="R18" s="12">
        <v>183</v>
      </c>
      <c r="S18" s="13">
        <v>264.9946</v>
      </c>
      <c r="T18" s="10">
        <v>10.505400000000009</v>
      </c>
      <c r="U18" s="7"/>
      <c r="V18" s="12">
        <v>184</v>
      </c>
      <c r="W18" s="13">
        <v>265.12710000000004</v>
      </c>
      <c r="X18" s="10">
        <v>10.318799999999953</v>
      </c>
      <c r="Y18" s="7"/>
      <c r="Z18" s="12">
        <v>184</v>
      </c>
      <c r="AA18" s="13">
        <v>264.9892</v>
      </c>
      <c r="AB18" s="10">
        <v>10.4675</v>
      </c>
      <c r="AC18" s="7"/>
      <c r="AD18" s="12">
        <v>183</v>
      </c>
      <c r="AE18" s="13">
        <v>265.0243</v>
      </c>
      <c r="AF18" s="10">
        <v>10.697400000000016</v>
      </c>
    </row>
    <row r="19" spans="1:32" s="11" customFormat="1" ht="15">
      <c r="A19" s="7"/>
      <c r="B19" s="12">
        <v>209</v>
      </c>
      <c r="C19" s="13">
        <v>263.7967</v>
      </c>
      <c r="D19" s="10">
        <v>11.703300000000013</v>
      </c>
      <c r="E19" s="7"/>
      <c r="F19" s="12">
        <v>209</v>
      </c>
      <c r="G19" s="13">
        <v>263.8157</v>
      </c>
      <c r="H19" s="10">
        <v>11.684300000000007</v>
      </c>
      <c r="I19" s="7"/>
      <c r="J19" s="12">
        <v>209</v>
      </c>
      <c r="K19" s="13">
        <v>264.06440000000003</v>
      </c>
      <c r="L19" s="10">
        <v>11.435599999999965</v>
      </c>
      <c r="M19" s="7"/>
      <c r="N19" s="12">
        <v>209</v>
      </c>
      <c r="O19" s="13">
        <v>263.7291</v>
      </c>
      <c r="P19" s="10">
        <v>11.770899999999983</v>
      </c>
      <c r="Q19" s="7"/>
      <c r="R19" s="12">
        <v>208</v>
      </c>
      <c r="S19" s="13">
        <v>263.7507</v>
      </c>
      <c r="T19" s="10">
        <v>11.749300000000005</v>
      </c>
      <c r="U19" s="7"/>
      <c r="V19" s="12">
        <v>209</v>
      </c>
      <c r="W19" s="13">
        <v>263.6723</v>
      </c>
      <c r="X19" s="10">
        <v>11.773599999999988</v>
      </c>
      <c r="Y19" s="7"/>
      <c r="Z19" s="12">
        <v>209</v>
      </c>
      <c r="AA19" s="13">
        <v>263.7209</v>
      </c>
      <c r="AB19" s="10">
        <v>11.73580000000004</v>
      </c>
      <c r="AC19" s="7"/>
      <c r="AD19" s="12">
        <v>209</v>
      </c>
      <c r="AE19" s="13">
        <v>263.9751</v>
      </c>
      <c r="AF19" s="10">
        <v>11.7466</v>
      </c>
    </row>
    <row r="20" spans="1:32" s="11" customFormat="1" ht="15">
      <c r="A20" s="7"/>
      <c r="B20" s="12">
        <v>235</v>
      </c>
      <c r="C20" s="13">
        <v>263.0585</v>
      </c>
      <c r="D20" s="10">
        <v>12.441500000000019</v>
      </c>
      <c r="E20" s="7"/>
      <c r="F20" s="12">
        <v>235</v>
      </c>
      <c r="G20" s="13">
        <v>262.8314</v>
      </c>
      <c r="H20" s="10">
        <v>12.668600000000026</v>
      </c>
      <c r="I20" s="7"/>
      <c r="J20" s="12">
        <v>235</v>
      </c>
      <c r="K20" s="13">
        <v>262.92870000000005</v>
      </c>
      <c r="L20" s="10">
        <v>12.571299999999951</v>
      </c>
      <c r="M20" s="7"/>
      <c r="N20" s="12">
        <v>234</v>
      </c>
      <c r="O20" s="13">
        <v>262.834</v>
      </c>
      <c r="P20" s="10">
        <v>12.665999999999997</v>
      </c>
      <c r="Q20" s="7"/>
      <c r="R20" s="12">
        <v>235</v>
      </c>
      <c r="S20" s="13">
        <v>262.85299999999995</v>
      </c>
      <c r="T20" s="10">
        <v>12.647000000000048</v>
      </c>
      <c r="U20" s="7"/>
      <c r="V20" s="12">
        <v>235</v>
      </c>
      <c r="W20" s="13">
        <v>262.9827</v>
      </c>
      <c r="X20" s="10">
        <v>12.463199999999972</v>
      </c>
      <c r="Y20" s="7"/>
      <c r="Z20" s="12">
        <v>235</v>
      </c>
      <c r="AA20" s="13">
        <v>262.89889999999997</v>
      </c>
      <c r="AB20" s="10">
        <v>12.557800000000043</v>
      </c>
      <c r="AC20" s="7"/>
      <c r="AD20" s="12">
        <v>235</v>
      </c>
      <c r="AE20" s="13">
        <v>262.72589999999997</v>
      </c>
      <c r="AF20" s="10">
        <v>12.995800000000031</v>
      </c>
    </row>
    <row r="21" spans="1:32" s="11" customFormat="1" ht="15">
      <c r="A21" s="7"/>
      <c r="B21" s="12">
        <v>261</v>
      </c>
      <c r="C21" s="13">
        <v>261.5307</v>
      </c>
      <c r="D21" s="10">
        <v>13.969299999999976</v>
      </c>
      <c r="E21" s="7"/>
      <c r="F21" s="12">
        <v>261</v>
      </c>
      <c r="G21" s="13">
        <v>261.5956</v>
      </c>
      <c r="H21" s="10">
        <v>13.90440000000001</v>
      </c>
      <c r="I21" s="7"/>
      <c r="J21" s="12">
        <v>261</v>
      </c>
      <c r="K21" s="13">
        <v>261.70910000000003</v>
      </c>
      <c r="L21" s="10">
        <v>13.790899999999965</v>
      </c>
      <c r="M21" s="7"/>
      <c r="N21" s="12">
        <v>262</v>
      </c>
      <c r="O21" s="13">
        <v>261.5523</v>
      </c>
      <c r="P21" s="10">
        <v>13.947699999999998</v>
      </c>
      <c r="Q21" s="7"/>
      <c r="R21" s="12">
        <v>261</v>
      </c>
      <c r="S21" s="13">
        <v>261.5415</v>
      </c>
      <c r="T21" s="10">
        <v>13.958500000000015</v>
      </c>
      <c r="U21" s="7"/>
      <c r="V21" s="12">
        <v>262</v>
      </c>
      <c r="W21" s="13">
        <v>261.6442</v>
      </c>
      <c r="X21" s="10">
        <v>13.801699999999983</v>
      </c>
      <c r="Y21" s="7"/>
      <c r="Z21" s="12">
        <v>261</v>
      </c>
      <c r="AA21" s="13">
        <v>261.5225</v>
      </c>
      <c r="AB21" s="10">
        <v>13.934200000000033</v>
      </c>
      <c r="AC21" s="7"/>
      <c r="AD21" s="12">
        <v>261</v>
      </c>
      <c r="AE21" s="13">
        <v>261.3873</v>
      </c>
      <c r="AF21" s="10">
        <v>14.334400000000016</v>
      </c>
    </row>
    <row r="22" spans="1:32" s="11" customFormat="1" ht="15">
      <c r="A22" s="7"/>
      <c r="B22" s="12">
        <v>280</v>
      </c>
      <c r="C22" s="13">
        <v>260.422</v>
      </c>
      <c r="D22" s="10">
        <v>15.077999999999975</v>
      </c>
      <c r="E22" s="7"/>
      <c r="F22" s="12">
        <v>279</v>
      </c>
      <c r="G22" s="13">
        <v>260.4626</v>
      </c>
      <c r="H22" s="10">
        <v>15.037399999999991</v>
      </c>
      <c r="I22" s="7"/>
      <c r="J22" s="12">
        <v>280</v>
      </c>
      <c r="K22" s="13">
        <v>260.495</v>
      </c>
      <c r="L22" s="10">
        <v>15.005</v>
      </c>
      <c r="M22" s="7"/>
      <c r="N22" s="12">
        <v>280</v>
      </c>
      <c r="O22" s="13">
        <v>260.4138</v>
      </c>
      <c r="P22" s="10">
        <v>15.08620000000002</v>
      </c>
      <c r="Q22" s="7"/>
      <c r="R22" s="12">
        <v>280</v>
      </c>
      <c r="S22" s="13">
        <v>260.3382</v>
      </c>
      <c r="T22" s="10">
        <v>15.161800000000028</v>
      </c>
      <c r="U22" s="7"/>
      <c r="V22" s="12">
        <v>280</v>
      </c>
      <c r="W22" s="13">
        <v>260.4653</v>
      </c>
      <c r="X22" s="10">
        <v>14.980599999999981</v>
      </c>
      <c r="Y22" s="7"/>
      <c r="Z22" s="12">
        <v>280</v>
      </c>
      <c r="AA22" s="13">
        <v>260.40569999999997</v>
      </c>
      <c r="AB22" s="10">
        <v>15.051000000000045</v>
      </c>
      <c r="AC22" s="7"/>
      <c r="AD22" s="12">
        <v>280</v>
      </c>
      <c r="AE22" s="13">
        <v>260.21099999999996</v>
      </c>
      <c r="AF22" s="10">
        <v>15.510700000000043</v>
      </c>
    </row>
    <row r="23" spans="1:32" s="11" customFormat="1" ht="15">
      <c r="A23" s="7"/>
      <c r="B23" s="12">
        <v>306</v>
      </c>
      <c r="C23" s="13">
        <v>259.5459</v>
      </c>
      <c r="D23" s="10">
        <v>15.954099999999983</v>
      </c>
      <c r="E23" s="7"/>
      <c r="F23" s="12">
        <v>307</v>
      </c>
      <c r="G23" s="13">
        <v>259.5243</v>
      </c>
      <c r="H23" s="10">
        <v>15.975700000000018</v>
      </c>
      <c r="I23" s="7"/>
      <c r="J23" s="12">
        <v>306</v>
      </c>
      <c r="K23" s="13">
        <v>259.6784</v>
      </c>
      <c r="L23" s="10">
        <v>15.82159999999999</v>
      </c>
      <c r="M23" s="7"/>
      <c r="N23" s="12">
        <v>306</v>
      </c>
      <c r="O23" s="13">
        <v>259.562</v>
      </c>
      <c r="P23" s="10">
        <v>15.937999999999988</v>
      </c>
      <c r="Q23" s="7"/>
      <c r="R23" s="12">
        <v>306</v>
      </c>
      <c r="S23" s="13">
        <v>259.49719999999996</v>
      </c>
      <c r="T23" s="10">
        <v>16.002800000000036</v>
      </c>
      <c r="U23" s="7"/>
      <c r="V23" s="12">
        <v>306</v>
      </c>
      <c r="W23" s="13">
        <v>259.535</v>
      </c>
      <c r="X23" s="10">
        <v>15.91089999999997</v>
      </c>
      <c r="Y23" s="7"/>
      <c r="Z23" s="12">
        <v>306</v>
      </c>
      <c r="AA23" s="13">
        <v>259.4972</v>
      </c>
      <c r="AB23" s="10">
        <v>15.959499999999991</v>
      </c>
      <c r="AC23" s="7"/>
      <c r="AD23" s="12">
        <v>306</v>
      </c>
      <c r="AE23" s="13">
        <v>259.48629999999997</v>
      </c>
      <c r="AF23" s="10">
        <v>16.235400000000027</v>
      </c>
    </row>
    <row r="24" spans="1:32" s="11" customFormat="1" ht="15">
      <c r="A24" s="7"/>
      <c r="B24" s="12">
        <v>331</v>
      </c>
      <c r="C24" s="13">
        <v>257.9991</v>
      </c>
      <c r="D24" s="10">
        <v>17.5009</v>
      </c>
      <c r="E24" s="7"/>
      <c r="F24" s="12">
        <v>332</v>
      </c>
      <c r="G24" s="13">
        <v>258.0722</v>
      </c>
      <c r="H24" s="10">
        <v>17.42779999999999</v>
      </c>
      <c r="I24" s="7"/>
      <c r="J24" s="12">
        <v>331</v>
      </c>
      <c r="K24" s="13">
        <v>258.1614</v>
      </c>
      <c r="L24" s="10">
        <v>17.338599999999985</v>
      </c>
      <c r="M24" s="7"/>
      <c r="N24" s="12">
        <v>331</v>
      </c>
      <c r="O24" s="13">
        <v>258.3128</v>
      </c>
      <c r="P24" s="10">
        <v>17.18720000000002</v>
      </c>
      <c r="Q24" s="7"/>
      <c r="R24" s="12">
        <v>332</v>
      </c>
      <c r="S24" s="13">
        <v>258.0478</v>
      </c>
      <c r="T24" s="10">
        <v>17.452200000000005</v>
      </c>
      <c r="U24" s="7"/>
      <c r="V24" s="12">
        <v>331</v>
      </c>
      <c r="W24" s="13">
        <v>258.0316</v>
      </c>
      <c r="X24" s="10">
        <v>17.41429999999997</v>
      </c>
      <c r="Y24" s="7"/>
      <c r="Z24" s="12">
        <v>331</v>
      </c>
      <c r="AA24" s="13">
        <v>257.9558</v>
      </c>
      <c r="AB24" s="10">
        <v>17.5009</v>
      </c>
      <c r="AC24" s="7"/>
      <c r="AD24" s="12">
        <v>332</v>
      </c>
      <c r="AE24" s="13">
        <v>257.9018</v>
      </c>
      <c r="AF24" s="10">
        <v>17.81990000000002</v>
      </c>
    </row>
    <row r="25" spans="1:32" s="11" customFormat="1" ht="15.75" thickBot="1">
      <c r="A25" s="7"/>
      <c r="B25" s="14">
        <v>357</v>
      </c>
      <c r="C25" s="107">
        <v>256.885</v>
      </c>
      <c r="D25" s="108">
        <v>18.615</v>
      </c>
      <c r="E25" s="7"/>
      <c r="F25" s="14">
        <v>357</v>
      </c>
      <c r="G25" s="107">
        <v>256.8878</v>
      </c>
      <c r="H25" s="108">
        <v>18.612199999999973</v>
      </c>
      <c r="I25" s="7"/>
      <c r="J25" s="14">
        <v>357</v>
      </c>
      <c r="K25" s="107">
        <v>256.7633</v>
      </c>
      <c r="L25" s="108">
        <v>18.736699999999985</v>
      </c>
      <c r="M25" s="7"/>
      <c r="N25" s="14">
        <v>357</v>
      </c>
      <c r="O25" s="107">
        <v>256.7795</v>
      </c>
      <c r="P25" s="108">
        <v>18.720500000000015</v>
      </c>
      <c r="Q25" s="7"/>
      <c r="R25" s="14">
        <v>357</v>
      </c>
      <c r="S25" s="107">
        <v>256.8877</v>
      </c>
      <c r="T25" s="108">
        <v>18.612300000000005</v>
      </c>
      <c r="U25" s="7"/>
      <c r="V25" s="14">
        <v>358</v>
      </c>
      <c r="W25" s="107">
        <v>257.1906</v>
      </c>
      <c r="X25" s="108">
        <v>18.255299999999977</v>
      </c>
      <c r="Y25" s="7"/>
      <c r="Z25" s="14">
        <v>357</v>
      </c>
      <c r="AA25" s="107">
        <v>257.0446</v>
      </c>
      <c r="AB25" s="108">
        <v>18.41210000000001</v>
      </c>
      <c r="AC25" s="7"/>
      <c r="AD25" s="14">
        <v>357</v>
      </c>
      <c r="AE25" s="107">
        <v>256.80659999999995</v>
      </c>
      <c r="AF25" s="108">
        <v>18.915100000000052</v>
      </c>
    </row>
    <row r="26" spans="1:31" s="16" customFormat="1" ht="18.75" thickBot="1">
      <c r="A26" s="15"/>
      <c r="B26" s="16" t="s">
        <v>25</v>
      </c>
      <c r="C26" s="17">
        <v>19.25694268585937</v>
      </c>
      <c r="E26" s="15"/>
      <c r="F26" s="16" t="s">
        <v>25</v>
      </c>
      <c r="G26" s="17">
        <v>19.322313695789113</v>
      </c>
      <c r="I26" s="15"/>
      <c r="J26" s="16" t="s">
        <v>25</v>
      </c>
      <c r="K26" s="17">
        <v>19.41276227228253</v>
      </c>
      <c r="M26" s="15"/>
      <c r="N26" s="16" t="s">
        <v>25</v>
      </c>
      <c r="O26" s="17">
        <v>19.456616057427766</v>
      </c>
      <c r="Q26" s="15"/>
      <c r="R26" s="16" t="s">
        <v>25</v>
      </c>
      <c r="S26" s="17">
        <v>19.29179923401112</v>
      </c>
      <c r="U26" s="15"/>
      <c r="V26" s="16" t="s">
        <v>25</v>
      </c>
      <c r="W26" s="17">
        <v>19.39415638361733</v>
      </c>
      <c r="Y26" s="15"/>
      <c r="Z26" s="16" t="s">
        <v>25</v>
      </c>
      <c r="AA26" s="17">
        <v>19.371804728081223</v>
      </c>
      <c r="AC26" s="15"/>
      <c r="AD26" s="16" t="s">
        <v>25</v>
      </c>
      <c r="AE26" s="17">
        <v>19.049254826247346</v>
      </c>
    </row>
    <row r="27" spans="1:32" s="5" customFormat="1" ht="15">
      <c r="A27" s="6"/>
      <c r="B27" s="8" t="s">
        <v>1</v>
      </c>
      <c r="C27" s="8" t="s">
        <v>39</v>
      </c>
      <c r="D27" s="8" t="s">
        <v>2</v>
      </c>
      <c r="E27" s="6"/>
      <c r="F27" s="8" t="s">
        <v>1</v>
      </c>
      <c r="G27" s="8" t="s">
        <v>39</v>
      </c>
      <c r="H27" s="8" t="s">
        <v>2</v>
      </c>
      <c r="I27" s="6"/>
      <c r="J27" s="8" t="s">
        <v>1</v>
      </c>
      <c r="K27" s="8" t="s">
        <v>39</v>
      </c>
      <c r="L27" s="8" t="s">
        <v>2</v>
      </c>
      <c r="N27" s="8" t="s">
        <v>1</v>
      </c>
      <c r="O27" s="8" t="s">
        <v>39</v>
      </c>
      <c r="P27" s="8" t="s">
        <v>2</v>
      </c>
      <c r="Q27" s="6"/>
      <c r="R27" s="8" t="s">
        <v>1</v>
      </c>
      <c r="S27" s="8" t="s">
        <v>39</v>
      </c>
      <c r="T27" s="8" t="s">
        <v>2</v>
      </c>
      <c r="U27" s="6"/>
      <c r="V27" s="8" t="s">
        <v>1</v>
      </c>
      <c r="W27" s="8" t="s">
        <v>39</v>
      </c>
      <c r="X27" s="8" t="s">
        <v>2</v>
      </c>
      <c r="Z27" s="8" t="s">
        <v>1</v>
      </c>
      <c r="AA27" s="8" t="s">
        <v>39</v>
      </c>
      <c r="AB27" s="8" t="s">
        <v>2</v>
      </c>
      <c r="AC27" s="6"/>
      <c r="AD27" s="8" t="s">
        <v>1</v>
      </c>
      <c r="AE27" s="8" t="s">
        <v>39</v>
      </c>
      <c r="AF27" s="8" t="s">
        <v>2</v>
      </c>
    </row>
    <row r="28" spans="1:32" s="5" customFormat="1" ht="15.75" thickBot="1">
      <c r="A28" s="6"/>
      <c r="B28" s="14" t="s">
        <v>62</v>
      </c>
      <c r="C28" s="14" t="s">
        <v>55</v>
      </c>
      <c r="D28" s="14" t="s">
        <v>44</v>
      </c>
      <c r="F28" s="14" t="s">
        <v>71</v>
      </c>
      <c r="G28" s="14" t="s">
        <v>55</v>
      </c>
      <c r="H28" s="14" t="s">
        <v>44</v>
      </c>
      <c r="I28" s="6"/>
      <c r="J28" s="14" t="s">
        <v>63</v>
      </c>
      <c r="K28" s="14" t="s">
        <v>55</v>
      </c>
      <c r="L28" s="14" t="s">
        <v>44</v>
      </c>
      <c r="N28" s="14" t="s">
        <v>72</v>
      </c>
      <c r="O28" s="14" t="s">
        <v>55</v>
      </c>
      <c r="P28" s="14" t="s">
        <v>44</v>
      </c>
      <c r="Q28" s="6"/>
      <c r="R28" s="14" t="s">
        <v>64</v>
      </c>
      <c r="S28" s="14" t="s">
        <v>55</v>
      </c>
      <c r="T28" s="14" t="s">
        <v>44</v>
      </c>
      <c r="U28" s="6"/>
      <c r="V28" s="14" t="s">
        <v>65</v>
      </c>
      <c r="W28" s="14" t="s">
        <v>55</v>
      </c>
      <c r="X28" s="14" t="s">
        <v>44</v>
      </c>
      <c r="Z28" s="14" t="s">
        <v>66</v>
      </c>
      <c r="AA28" s="14" t="s">
        <v>55</v>
      </c>
      <c r="AB28" s="14" t="s">
        <v>44</v>
      </c>
      <c r="AC28" s="6"/>
      <c r="AD28" s="14" t="s">
        <v>67</v>
      </c>
      <c r="AE28" s="14" t="s">
        <v>55</v>
      </c>
      <c r="AF28" s="14" t="s">
        <v>44</v>
      </c>
    </row>
    <row r="29" spans="1:32" s="5" customFormat="1" ht="15">
      <c r="A29" s="6"/>
      <c r="B29" s="12" t="s">
        <v>0</v>
      </c>
      <c r="C29" s="87" t="s">
        <v>6</v>
      </c>
      <c r="D29" s="12" t="s">
        <v>15</v>
      </c>
      <c r="E29" s="6"/>
      <c r="F29" s="12" t="s">
        <v>0</v>
      </c>
      <c r="G29" s="87" t="s">
        <v>6</v>
      </c>
      <c r="H29" s="12" t="s">
        <v>15</v>
      </c>
      <c r="I29" s="6"/>
      <c r="J29" s="12" t="s">
        <v>0</v>
      </c>
      <c r="K29" s="87" t="s">
        <v>6</v>
      </c>
      <c r="L29" s="12" t="s">
        <v>15</v>
      </c>
      <c r="N29" s="12" t="s">
        <v>0</v>
      </c>
      <c r="O29" s="87" t="s">
        <v>6</v>
      </c>
      <c r="P29" s="12" t="s">
        <v>15</v>
      </c>
      <c r="Q29" s="6"/>
      <c r="R29" s="12" t="s">
        <v>0</v>
      </c>
      <c r="S29" s="87" t="s">
        <v>6</v>
      </c>
      <c r="T29" s="12" t="s">
        <v>15</v>
      </c>
      <c r="U29" s="6"/>
      <c r="V29" s="12" t="s">
        <v>0</v>
      </c>
      <c r="W29" s="87" t="s">
        <v>6</v>
      </c>
      <c r="X29" s="12" t="s">
        <v>15</v>
      </c>
      <c r="Z29" s="12" t="s">
        <v>0</v>
      </c>
      <c r="AA29" s="87" t="s">
        <v>6</v>
      </c>
      <c r="AB29" s="12" t="s">
        <v>15</v>
      </c>
      <c r="AC29" s="6"/>
      <c r="AD29" s="12" t="s">
        <v>0</v>
      </c>
      <c r="AE29" s="87" t="s">
        <v>6</v>
      </c>
      <c r="AF29" s="12" t="s">
        <v>15</v>
      </c>
    </row>
    <row r="30" spans="1:32" s="5" customFormat="1" ht="15.75" thickBot="1">
      <c r="A30" s="6"/>
      <c r="B30" s="88" t="s">
        <v>3</v>
      </c>
      <c r="C30" s="89" t="s">
        <v>4</v>
      </c>
      <c r="D30" s="14" t="s">
        <v>4</v>
      </c>
      <c r="E30" s="6"/>
      <c r="F30" s="88" t="s">
        <v>3</v>
      </c>
      <c r="G30" s="89" t="s">
        <v>4</v>
      </c>
      <c r="H30" s="14" t="s">
        <v>4</v>
      </c>
      <c r="I30" s="6"/>
      <c r="J30" s="88" t="s">
        <v>3</v>
      </c>
      <c r="K30" s="89" t="s">
        <v>4</v>
      </c>
      <c r="L30" s="14" t="s">
        <v>4</v>
      </c>
      <c r="N30" s="88" t="s">
        <v>3</v>
      </c>
      <c r="O30" s="89" t="s">
        <v>4</v>
      </c>
      <c r="P30" s="14" t="s">
        <v>4</v>
      </c>
      <c r="Q30" s="6"/>
      <c r="R30" s="88" t="s">
        <v>3</v>
      </c>
      <c r="S30" s="89" t="s">
        <v>4</v>
      </c>
      <c r="T30" s="14" t="s">
        <v>4</v>
      </c>
      <c r="U30" s="6"/>
      <c r="V30" s="88" t="s">
        <v>3</v>
      </c>
      <c r="W30" s="89" t="s">
        <v>4</v>
      </c>
      <c r="X30" s="14" t="s">
        <v>4</v>
      </c>
      <c r="Z30" s="88" t="s">
        <v>3</v>
      </c>
      <c r="AA30" s="89" t="s">
        <v>4</v>
      </c>
      <c r="AB30" s="14" t="s">
        <v>4</v>
      </c>
      <c r="AC30" s="6"/>
      <c r="AD30" s="88" t="s">
        <v>3</v>
      </c>
      <c r="AE30" s="89" t="s">
        <v>4</v>
      </c>
      <c r="AF30" s="14" t="s">
        <v>4</v>
      </c>
    </row>
    <row r="31" spans="1:32" s="11" customFormat="1" ht="15">
      <c r="A31" s="7"/>
      <c r="B31" s="8">
        <v>3</v>
      </c>
      <c r="C31" s="9">
        <v>275.5</v>
      </c>
      <c r="D31" s="10">
        <v>0</v>
      </c>
      <c r="E31" s="7"/>
      <c r="F31" s="8">
        <v>2</v>
      </c>
      <c r="G31" s="9">
        <v>275.5</v>
      </c>
      <c r="H31" s="10">
        <v>0</v>
      </c>
      <c r="I31" s="7"/>
      <c r="J31" s="8">
        <v>2</v>
      </c>
      <c r="K31" s="9">
        <v>275.5</v>
      </c>
      <c r="L31" s="10">
        <v>0</v>
      </c>
      <c r="M31" s="7"/>
      <c r="N31" s="8">
        <v>2</v>
      </c>
      <c r="O31" s="9">
        <v>275.5</v>
      </c>
      <c r="P31" s="10">
        <v>0</v>
      </c>
      <c r="Q31" s="7"/>
      <c r="R31" s="8">
        <v>2</v>
      </c>
      <c r="S31" s="9">
        <v>275.5</v>
      </c>
      <c r="T31" s="10">
        <v>0</v>
      </c>
      <c r="U31" s="7"/>
      <c r="V31" s="8">
        <v>2</v>
      </c>
      <c r="W31" s="9">
        <v>275.5838</v>
      </c>
      <c r="X31" s="10">
        <v>0</v>
      </c>
      <c r="Y31" s="7"/>
      <c r="Z31" s="8">
        <v>2</v>
      </c>
      <c r="AA31" s="9">
        <v>275.765</v>
      </c>
      <c r="AB31" s="10">
        <v>0</v>
      </c>
      <c r="AC31" s="7"/>
      <c r="AD31" s="8">
        <v>2</v>
      </c>
      <c r="AE31" s="9">
        <v>275.77860000000004</v>
      </c>
      <c r="AF31" s="10">
        <v>0</v>
      </c>
    </row>
    <row r="32" spans="1:32" s="11" customFormat="1" ht="15">
      <c r="A32" s="7"/>
      <c r="B32" s="12">
        <v>35</v>
      </c>
      <c r="C32" s="13">
        <v>273.26640000000003</v>
      </c>
      <c r="D32" s="10">
        <v>2.233599999999967</v>
      </c>
      <c r="E32" s="7"/>
      <c r="F32" s="12">
        <v>38</v>
      </c>
      <c r="G32" s="13">
        <v>273.04740000000004</v>
      </c>
      <c r="H32" s="10">
        <v>2.4525999999999613</v>
      </c>
      <c r="I32" s="7"/>
      <c r="J32" s="12">
        <v>36</v>
      </c>
      <c r="K32" s="13">
        <v>273.1312</v>
      </c>
      <c r="L32" s="10">
        <v>2.3688000000000216</v>
      </c>
      <c r="M32" s="7"/>
      <c r="N32" s="12">
        <v>37</v>
      </c>
      <c r="O32" s="13">
        <v>273.1799</v>
      </c>
      <c r="P32" s="10">
        <v>2.320100000000025</v>
      </c>
      <c r="Q32" s="7"/>
      <c r="R32" s="12">
        <v>36</v>
      </c>
      <c r="S32" s="13">
        <v>273.5342</v>
      </c>
      <c r="T32" s="10">
        <v>1.9658000000000015</v>
      </c>
      <c r="U32" s="7"/>
      <c r="V32" s="12">
        <v>36</v>
      </c>
      <c r="W32" s="13">
        <v>273.3313</v>
      </c>
      <c r="X32" s="10">
        <v>2.2525</v>
      </c>
      <c r="Y32" s="7"/>
      <c r="Z32" s="12">
        <v>35</v>
      </c>
      <c r="AA32" s="13">
        <v>273.29609999999997</v>
      </c>
      <c r="AB32" s="10">
        <v>2.468900000000019</v>
      </c>
      <c r="AC32" s="7"/>
      <c r="AD32" s="12">
        <v>35</v>
      </c>
      <c r="AE32" s="13">
        <v>273.4071</v>
      </c>
      <c r="AF32" s="10">
        <v>2.371500000000026</v>
      </c>
    </row>
    <row r="33" spans="1:32" s="11" customFormat="1" ht="15">
      <c r="A33" s="7"/>
      <c r="B33" s="12">
        <v>60</v>
      </c>
      <c r="C33" s="13">
        <v>271.3601</v>
      </c>
      <c r="D33" s="10">
        <v>4.1399000000000115</v>
      </c>
      <c r="E33" s="7"/>
      <c r="F33" s="12">
        <v>59</v>
      </c>
      <c r="G33" s="13">
        <v>271.2925</v>
      </c>
      <c r="H33" s="10">
        <v>4.207499999999982</v>
      </c>
      <c r="I33" s="7"/>
      <c r="J33" s="12">
        <v>60</v>
      </c>
      <c r="K33" s="13">
        <v>271.598</v>
      </c>
      <c r="L33" s="10">
        <v>3.901999999999987</v>
      </c>
      <c r="M33" s="7"/>
      <c r="N33" s="12">
        <v>60</v>
      </c>
      <c r="O33" s="13">
        <v>271.4763</v>
      </c>
      <c r="P33" s="10">
        <v>4.023700000000019</v>
      </c>
      <c r="Q33" s="7"/>
      <c r="R33" s="12">
        <v>61</v>
      </c>
      <c r="S33" s="13">
        <v>271.5115</v>
      </c>
      <c r="T33" s="10">
        <v>3.9884999999999877</v>
      </c>
      <c r="U33" s="7"/>
      <c r="V33" s="12">
        <v>59</v>
      </c>
      <c r="W33" s="13">
        <v>271.6467</v>
      </c>
      <c r="X33" s="10">
        <v>3.9370999999999867</v>
      </c>
      <c r="Y33" s="7"/>
      <c r="Z33" s="12">
        <v>59</v>
      </c>
      <c r="AA33" s="13">
        <v>271.525</v>
      </c>
      <c r="AB33" s="10">
        <v>4.240000000000009</v>
      </c>
      <c r="AC33" s="7"/>
      <c r="AD33" s="12">
        <v>59</v>
      </c>
      <c r="AE33" s="13">
        <v>271.7441</v>
      </c>
      <c r="AF33" s="10">
        <v>4.034500000000037</v>
      </c>
    </row>
    <row r="34" spans="1:32" s="11" customFormat="1" ht="15">
      <c r="A34" s="7"/>
      <c r="B34" s="12">
        <v>87</v>
      </c>
      <c r="C34" s="13">
        <v>269.4834</v>
      </c>
      <c r="D34" s="10">
        <v>6.016599999999983</v>
      </c>
      <c r="E34" s="7"/>
      <c r="F34" s="12">
        <v>87</v>
      </c>
      <c r="G34" s="13">
        <v>269.64300000000003</v>
      </c>
      <c r="H34" s="10">
        <v>5.856999999999971</v>
      </c>
      <c r="I34" s="7"/>
      <c r="J34" s="12">
        <v>87</v>
      </c>
      <c r="K34" s="13">
        <v>269.8187</v>
      </c>
      <c r="L34" s="10">
        <v>5.6813000000000216</v>
      </c>
      <c r="M34" s="7"/>
      <c r="N34" s="12">
        <v>86</v>
      </c>
      <c r="O34" s="13">
        <v>269.8728</v>
      </c>
      <c r="P34" s="10">
        <v>5.627200000000016</v>
      </c>
      <c r="Q34" s="7"/>
      <c r="R34" s="12">
        <v>87</v>
      </c>
      <c r="S34" s="13">
        <v>269.78090000000003</v>
      </c>
      <c r="T34" s="10">
        <v>5.719099999999969</v>
      </c>
      <c r="U34" s="7"/>
      <c r="V34" s="12">
        <v>87</v>
      </c>
      <c r="W34" s="13">
        <v>269.8674</v>
      </c>
      <c r="X34" s="10">
        <v>5.7164000000000215</v>
      </c>
      <c r="Y34" s="7"/>
      <c r="Z34" s="12">
        <v>86</v>
      </c>
      <c r="AA34" s="13">
        <v>269.8322</v>
      </c>
      <c r="AB34" s="10">
        <v>5.932799999999986</v>
      </c>
      <c r="AC34" s="7"/>
      <c r="AD34" s="12">
        <v>86</v>
      </c>
      <c r="AE34" s="13">
        <v>269.9648</v>
      </c>
      <c r="AF34" s="10">
        <v>5.813800000000015</v>
      </c>
    </row>
    <row r="35" spans="1:32" s="11" customFormat="1" ht="15">
      <c r="A35" s="7"/>
      <c r="B35" s="12">
        <v>115</v>
      </c>
      <c r="C35" s="13">
        <v>268.1746</v>
      </c>
      <c r="D35" s="10">
        <v>7.325400000000002</v>
      </c>
      <c r="E35" s="7"/>
      <c r="F35" s="12">
        <v>116</v>
      </c>
      <c r="G35" s="13">
        <v>268.1936</v>
      </c>
      <c r="H35" s="10">
        <v>7.3063999999999965</v>
      </c>
      <c r="I35" s="7"/>
      <c r="J35" s="12">
        <v>115</v>
      </c>
      <c r="K35" s="13">
        <v>268.3477</v>
      </c>
      <c r="L35" s="10">
        <v>7.152300000000025</v>
      </c>
      <c r="M35" s="7"/>
      <c r="N35" s="12">
        <v>116</v>
      </c>
      <c r="O35" s="13">
        <v>268.4099</v>
      </c>
      <c r="P35" s="10">
        <v>7.090100000000007</v>
      </c>
      <c r="Q35" s="7"/>
      <c r="R35" s="12">
        <v>116</v>
      </c>
      <c r="S35" s="13">
        <v>268.4126</v>
      </c>
      <c r="T35" s="10">
        <v>7.087400000000002</v>
      </c>
      <c r="U35" s="7"/>
      <c r="V35" s="12">
        <v>116</v>
      </c>
      <c r="W35" s="13">
        <v>268.4153</v>
      </c>
      <c r="X35" s="10">
        <v>7.1684999999999945</v>
      </c>
      <c r="Y35" s="7"/>
      <c r="Z35" s="12">
        <v>116</v>
      </c>
      <c r="AA35" s="13">
        <v>268.36929999999995</v>
      </c>
      <c r="AB35" s="10">
        <v>7.3957000000000335</v>
      </c>
      <c r="AC35" s="7"/>
      <c r="AD35" s="12">
        <v>115</v>
      </c>
      <c r="AE35" s="13">
        <v>268.43420000000003</v>
      </c>
      <c r="AF35" s="10">
        <v>7.344400000000007</v>
      </c>
    </row>
    <row r="36" spans="1:32" s="11" customFormat="1" ht="15">
      <c r="A36" s="7"/>
      <c r="B36" s="12">
        <v>143</v>
      </c>
      <c r="C36" s="13">
        <v>266.8388</v>
      </c>
      <c r="D36" s="10">
        <v>8.661200000000008</v>
      </c>
      <c r="E36" s="7"/>
      <c r="F36" s="12">
        <v>143</v>
      </c>
      <c r="G36" s="13">
        <v>266.9091</v>
      </c>
      <c r="H36" s="10">
        <v>8.590899999999976</v>
      </c>
      <c r="I36" s="7"/>
      <c r="J36" s="12">
        <v>143</v>
      </c>
      <c r="K36" s="13">
        <v>267.12</v>
      </c>
      <c r="L36" s="10">
        <v>8.38</v>
      </c>
      <c r="M36" s="7"/>
      <c r="N36" s="12">
        <v>144</v>
      </c>
      <c r="O36" s="13">
        <v>267.0497</v>
      </c>
      <c r="P36" s="10">
        <v>8.450300000000027</v>
      </c>
      <c r="Q36" s="7"/>
      <c r="R36" s="12">
        <v>143</v>
      </c>
      <c r="S36" s="13">
        <v>266.88210000000004</v>
      </c>
      <c r="T36" s="10">
        <v>8.617899999999963</v>
      </c>
      <c r="U36" s="7"/>
      <c r="V36" s="12">
        <v>143</v>
      </c>
      <c r="W36" s="13">
        <v>267.0876</v>
      </c>
      <c r="X36" s="10">
        <v>8.496199999999988</v>
      </c>
      <c r="Y36" s="7"/>
      <c r="Z36" s="12">
        <v>143</v>
      </c>
      <c r="AA36" s="13">
        <v>267.1579</v>
      </c>
      <c r="AB36" s="10">
        <v>8.607100000000003</v>
      </c>
      <c r="AC36" s="7"/>
      <c r="AD36" s="12">
        <v>143</v>
      </c>
      <c r="AE36" s="13">
        <v>267.1849</v>
      </c>
      <c r="AF36" s="10">
        <v>8.593700000000013</v>
      </c>
    </row>
    <row r="37" spans="1:32" s="11" customFormat="1" ht="15">
      <c r="A37" s="7"/>
      <c r="B37" s="12">
        <v>170</v>
      </c>
      <c r="C37" s="13">
        <v>265.9302</v>
      </c>
      <c r="D37" s="10">
        <v>9.569799999999987</v>
      </c>
      <c r="E37" s="7"/>
      <c r="F37" s="12">
        <v>170</v>
      </c>
      <c r="G37" s="13">
        <v>265.7248</v>
      </c>
      <c r="H37" s="10">
        <v>9.775199999999984</v>
      </c>
      <c r="I37" s="7"/>
      <c r="J37" s="12">
        <v>170</v>
      </c>
      <c r="K37" s="13">
        <v>265.6814</v>
      </c>
      <c r="L37" s="10">
        <v>9.818600000000004</v>
      </c>
      <c r="M37" s="7"/>
      <c r="N37" s="12">
        <v>169</v>
      </c>
      <c r="O37" s="13">
        <v>265.7842</v>
      </c>
      <c r="P37" s="10">
        <v>9.715800000000002</v>
      </c>
      <c r="Q37" s="7"/>
      <c r="R37" s="12">
        <v>170</v>
      </c>
      <c r="S37" s="13">
        <v>265.7139</v>
      </c>
      <c r="T37" s="10">
        <v>9.786099999999976</v>
      </c>
      <c r="U37" s="7"/>
      <c r="V37" s="12">
        <v>170</v>
      </c>
      <c r="W37" s="13">
        <v>265.7977</v>
      </c>
      <c r="X37" s="10">
        <v>9.786099999999976</v>
      </c>
      <c r="Y37" s="7"/>
      <c r="Z37" s="12">
        <v>170</v>
      </c>
      <c r="AA37" s="13">
        <v>265.6923</v>
      </c>
      <c r="AB37" s="10">
        <v>10.072699999999998</v>
      </c>
      <c r="AC37" s="7"/>
      <c r="AD37" s="12">
        <v>170</v>
      </c>
      <c r="AE37" s="13">
        <v>265.8464</v>
      </c>
      <c r="AF37" s="10">
        <v>9.932200000000023</v>
      </c>
    </row>
    <row r="38" spans="1:32" s="11" customFormat="1" ht="15">
      <c r="A38" s="7"/>
      <c r="B38" s="12">
        <v>183</v>
      </c>
      <c r="C38" s="13">
        <v>265.1623</v>
      </c>
      <c r="D38" s="10">
        <v>10.337699999999984</v>
      </c>
      <c r="E38" s="7"/>
      <c r="F38" s="12">
        <v>183</v>
      </c>
      <c r="G38" s="13">
        <v>264.8811</v>
      </c>
      <c r="H38" s="10">
        <v>10.618899999999996</v>
      </c>
      <c r="I38" s="7"/>
      <c r="J38" s="12">
        <v>183</v>
      </c>
      <c r="K38" s="13">
        <v>265.0595</v>
      </c>
      <c r="L38" s="10">
        <v>10.440499999999986</v>
      </c>
      <c r="M38" s="7"/>
      <c r="N38" s="12">
        <v>182</v>
      </c>
      <c r="O38" s="13">
        <v>265.14599999999996</v>
      </c>
      <c r="P38" s="10">
        <v>10.354000000000042</v>
      </c>
      <c r="Q38" s="7"/>
      <c r="R38" s="12">
        <v>183</v>
      </c>
      <c r="S38" s="13">
        <v>265.1839</v>
      </c>
      <c r="T38" s="10">
        <v>10.316100000000006</v>
      </c>
      <c r="U38" s="7"/>
      <c r="V38" s="12">
        <v>183</v>
      </c>
      <c r="W38" s="13">
        <v>264.9622</v>
      </c>
      <c r="X38" s="10">
        <v>10.6216</v>
      </c>
      <c r="Y38" s="7"/>
      <c r="Z38" s="12">
        <v>183</v>
      </c>
      <c r="AA38" s="13">
        <v>264.95939999999996</v>
      </c>
      <c r="AB38" s="10">
        <v>10.805600000000027</v>
      </c>
      <c r="AC38" s="7"/>
      <c r="AD38" s="12">
        <v>183</v>
      </c>
      <c r="AE38" s="13">
        <v>264.9676</v>
      </c>
      <c r="AF38" s="10">
        <v>10.811000000000035</v>
      </c>
    </row>
    <row r="39" spans="1:32" s="11" customFormat="1" ht="15">
      <c r="A39" s="7"/>
      <c r="B39" s="12">
        <v>208</v>
      </c>
      <c r="C39" s="13">
        <v>264.3375</v>
      </c>
      <c r="D39" s="10">
        <v>11.1625</v>
      </c>
      <c r="E39" s="7"/>
      <c r="F39" s="12">
        <v>209</v>
      </c>
      <c r="G39" s="13">
        <v>264.0428</v>
      </c>
      <c r="H39" s="10">
        <v>11.4572</v>
      </c>
      <c r="I39" s="7"/>
      <c r="J39" s="12">
        <v>209</v>
      </c>
      <c r="K39" s="13">
        <v>263.8805</v>
      </c>
      <c r="L39" s="10">
        <v>11.619500000000016</v>
      </c>
      <c r="M39" s="7"/>
      <c r="N39" s="12">
        <v>209</v>
      </c>
      <c r="O39" s="13">
        <v>264.1672</v>
      </c>
      <c r="P39" s="10">
        <v>11.33280000000002</v>
      </c>
      <c r="Q39" s="7"/>
      <c r="R39" s="12">
        <v>209</v>
      </c>
      <c r="S39" s="13">
        <v>263.8589</v>
      </c>
      <c r="T39" s="10">
        <v>11.641099999999994</v>
      </c>
      <c r="U39" s="7"/>
      <c r="V39" s="12">
        <v>209</v>
      </c>
      <c r="W39" s="13">
        <v>264.2699</v>
      </c>
      <c r="X39" s="10">
        <v>11.31389999999999</v>
      </c>
      <c r="Y39" s="7"/>
      <c r="Z39" s="12">
        <v>208</v>
      </c>
      <c r="AA39" s="13">
        <v>263.8237</v>
      </c>
      <c r="AB39" s="10">
        <v>11.941300000000012</v>
      </c>
      <c r="AC39" s="7"/>
      <c r="AD39" s="12">
        <v>208</v>
      </c>
      <c r="AE39" s="13">
        <v>263.84</v>
      </c>
      <c r="AF39" s="10">
        <v>11.938600000000008</v>
      </c>
    </row>
    <row r="40" spans="1:32" s="11" customFormat="1" ht="15">
      <c r="A40" s="7"/>
      <c r="B40" s="12">
        <v>235</v>
      </c>
      <c r="C40" s="13">
        <v>262.9341</v>
      </c>
      <c r="D40" s="10">
        <v>12.5659</v>
      </c>
      <c r="E40" s="7"/>
      <c r="F40" s="12">
        <v>235</v>
      </c>
      <c r="G40" s="13">
        <v>262.68</v>
      </c>
      <c r="H40" s="10">
        <v>12.82</v>
      </c>
      <c r="I40" s="7"/>
      <c r="J40" s="12">
        <v>235</v>
      </c>
      <c r="K40" s="13">
        <v>262.6529</v>
      </c>
      <c r="L40" s="10">
        <v>12.847100000000012</v>
      </c>
      <c r="M40" s="7"/>
      <c r="N40" s="12">
        <v>235</v>
      </c>
      <c r="O40" s="13">
        <v>262.5961</v>
      </c>
      <c r="P40" s="10">
        <v>12.903900000000021</v>
      </c>
      <c r="Q40" s="7"/>
      <c r="R40" s="12">
        <v>235</v>
      </c>
      <c r="S40" s="13">
        <v>262.6123</v>
      </c>
      <c r="T40" s="10">
        <v>12.887699999999995</v>
      </c>
      <c r="U40" s="7"/>
      <c r="V40" s="12">
        <v>235</v>
      </c>
      <c r="W40" s="13">
        <v>262.6637</v>
      </c>
      <c r="X40" s="10">
        <v>12.92009999999999</v>
      </c>
      <c r="Y40" s="7"/>
      <c r="Z40" s="12">
        <v>235</v>
      </c>
      <c r="AA40" s="13">
        <v>262.53929999999997</v>
      </c>
      <c r="AB40" s="10">
        <v>13.225700000000018</v>
      </c>
      <c r="AC40" s="7"/>
      <c r="AD40" s="12">
        <v>235</v>
      </c>
      <c r="AE40" s="13">
        <v>262.59880000000004</v>
      </c>
      <c r="AF40" s="10">
        <v>13.1798</v>
      </c>
    </row>
    <row r="41" spans="1:32" s="11" customFormat="1" ht="15">
      <c r="A41" s="7"/>
      <c r="B41" s="12">
        <v>262</v>
      </c>
      <c r="C41" s="13">
        <v>261.9282</v>
      </c>
      <c r="D41" s="10">
        <v>13.571799999999996</v>
      </c>
      <c r="E41" s="7"/>
      <c r="F41" s="12">
        <v>262</v>
      </c>
      <c r="G41" s="13">
        <v>261.67670000000004</v>
      </c>
      <c r="H41" s="10">
        <v>13.82329999999996</v>
      </c>
      <c r="I41" s="7"/>
      <c r="J41" s="12">
        <v>262</v>
      </c>
      <c r="K41" s="13">
        <v>261.7524</v>
      </c>
      <c r="L41" s="10">
        <v>13.747599999999977</v>
      </c>
      <c r="M41" s="7"/>
      <c r="N41" s="12">
        <v>262</v>
      </c>
      <c r="O41" s="13">
        <v>261.69289999999995</v>
      </c>
      <c r="P41" s="10">
        <v>13.807100000000048</v>
      </c>
      <c r="Q41" s="7"/>
      <c r="R41" s="12">
        <v>262</v>
      </c>
      <c r="S41" s="13">
        <v>261.6821</v>
      </c>
      <c r="T41" s="10">
        <v>13.817900000000009</v>
      </c>
      <c r="U41" s="7"/>
      <c r="V41" s="12">
        <v>262</v>
      </c>
      <c r="W41" s="13">
        <v>261.66859999999997</v>
      </c>
      <c r="X41" s="10">
        <v>13.915200000000027</v>
      </c>
      <c r="Y41" s="7"/>
      <c r="Z41" s="12">
        <v>262</v>
      </c>
      <c r="AA41" s="13">
        <v>261.4036</v>
      </c>
      <c r="AB41" s="10">
        <v>14.361400000000003</v>
      </c>
      <c r="AC41" s="7"/>
      <c r="AD41" s="12">
        <v>262</v>
      </c>
      <c r="AE41" s="13">
        <v>261.5091</v>
      </c>
      <c r="AF41" s="10">
        <v>14.26950000000005</v>
      </c>
    </row>
    <row r="42" spans="1:32" s="11" customFormat="1" ht="15">
      <c r="A42" s="7"/>
      <c r="B42" s="12">
        <v>280</v>
      </c>
      <c r="C42" s="13">
        <v>260.9196</v>
      </c>
      <c r="D42" s="10">
        <v>14.580399999999997</v>
      </c>
      <c r="E42" s="7"/>
      <c r="F42" s="12">
        <v>280</v>
      </c>
      <c r="G42" s="13">
        <v>261.16020000000003</v>
      </c>
      <c r="H42" s="10">
        <v>14.339799999999968</v>
      </c>
      <c r="I42" s="7"/>
      <c r="J42" s="12">
        <v>280</v>
      </c>
      <c r="K42" s="13">
        <v>260.9006</v>
      </c>
      <c r="L42" s="10">
        <v>14.599400000000003</v>
      </c>
      <c r="M42" s="7"/>
      <c r="N42" s="12">
        <v>280</v>
      </c>
      <c r="O42" s="13">
        <v>260.86269999999996</v>
      </c>
      <c r="P42" s="10">
        <v>14.637300000000039</v>
      </c>
      <c r="Q42" s="7"/>
      <c r="R42" s="12">
        <v>280</v>
      </c>
      <c r="S42" s="13">
        <v>260.88980000000004</v>
      </c>
      <c r="T42" s="10">
        <v>14.610199999999963</v>
      </c>
      <c r="U42" s="7"/>
      <c r="V42" s="12">
        <v>280</v>
      </c>
      <c r="W42" s="13">
        <v>260.86809999999997</v>
      </c>
      <c r="X42" s="10">
        <v>14.715700000000027</v>
      </c>
      <c r="Y42" s="7"/>
      <c r="Z42" s="12">
        <v>280</v>
      </c>
      <c r="AA42" s="13">
        <v>260.82759999999996</v>
      </c>
      <c r="AB42" s="10">
        <v>14.937400000000025</v>
      </c>
      <c r="AC42" s="7"/>
      <c r="AD42" s="12">
        <v>280</v>
      </c>
      <c r="AE42" s="13">
        <v>260.7465</v>
      </c>
      <c r="AF42" s="10">
        <v>15.032100000000014</v>
      </c>
    </row>
    <row r="43" spans="1:32" s="11" customFormat="1" ht="15">
      <c r="A43" s="7"/>
      <c r="B43" s="12">
        <v>306</v>
      </c>
      <c r="C43" s="13">
        <v>259.9569</v>
      </c>
      <c r="D43" s="10">
        <v>15.543099999999981</v>
      </c>
      <c r="E43" s="7"/>
      <c r="F43" s="12">
        <v>306</v>
      </c>
      <c r="G43" s="13">
        <v>259.5405</v>
      </c>
      <c r="H43" s="10">
        <v>15.959499999999991</v>
      </c>
      <c r="I43" s="7"/>
      <c r="J43" s="12">
        <v>306</v>
      </c>
      <c r="K43" s="13">
        <v>259.3944</v>
      </c>
      <c r="L43" s="10">
        <v>16.10559999999998</v>
      </c>
      <c r="M43" s="7"/>
      <c r="N43" s="12">
        <v>306</v>
      </c>
      <c r="O43" s="13">
        <v>259.4242</v>
      </c>
      <c r="P43" s="10">
        <v>16.075800000000015</v>
      </c>
      <c r="Q43" s="7"/>
      <c r="R43" s="12">
        <v>306</v>
      </c>
      <c r="S43" s="13">
        <v>259.4675</v>
      </c>
      <c r="T43" s="10">
        <v>16.0325</v>
      </c>
      <c r="U43" s="7"/>
      <c r="V43" s="12">
        <v>307</v>
      </c>
      <c r="W43" s="13">
        <v>259.4485</v>
      </c>
      <c r="X43" s="10">
        <v>16.135299999999972</v>
      </c>
      <c r="Y43" s="7"/>
      <c r="Z43" s="12">
        <v>306</v>
      </c>
      <c r="AA43" s="13">
        <v>259.5215</v>
      </c>
      <c r="AB43" s="10">
        <v>16.243499999999983</v>
      </c>
      <c r="AC43" s="7"/>
      <c r="AD43" s="12">
        <v>306</v>
      </c>
      <c r="AE43" s="13">
        <v>259.3404</v>
      </c>
      <c r="AF43" s="10">
        <v>16.43820000000005</v>
      </c>
    </row>
    <row r="44" spans="1:32" s="11" customFormat="1" ht="15">
      <c r="A44" s="7"/>
      <c r="B44" s="12">
        <v>332</v>
      </c>
      <c r="C44" s="13">
        <v>258.63460000000003</v>
      </c>
      <c r="D44" s="10">
        <v>16.865399999999966</v>
      </c>
      <c r="E44" s="7"/>
      <c r="F44" s="12">
        <v>332</v>
      </c>
      <c r="G44" s="13">
        <v>258.0614</v>
      </c>
      <c r="H44" s="10">
        <v>17.438600000000008</v>
      </c>
      <c r="I44" s="7"/>
      <c r="J44" s="12">
        <v>331</v>
      </c>
      <c r="K44" s="13">
        <v>258.4913</v>
      </c>
      <c r="L44" s="10">
        <v>17.008699999999976</v>
      </c>
      <c r="M44" s="7"/>
      <c r="N44" s="12">
        <v>331</v>
      </c>
      <c r="O44" s="13">
        <v>258.39119999999997</v>
      </c>
      <c r="P44" s="10">
        <v>17.10880000000003</v>
      </c>
      <c r="Q44" s="7"/>
      <c r="R44" s="12">
        <v>332</v>
      </c>
      <c r="S44" s="13">
        <v>258.1803</v>
      </c>
      <c r="T44" s="10">
        <v>17.31970000000001</v>
      </c>
      <c r="U44" s="7"/>
      <c r="V44" s="12">
        <v>331</v>
      </c>
      <c r="W44" s="13">
        <v>258.16949999999997</v>
      </c>
      <c r="X44" s="10">
        <v>17.414300000000026</v>
      </c>
      <c r="Y44" s="7"/>
      <c r="Z44" s="12">
        <v>331</v>
      </c>
      <c r="AA44" s="13">
        <v>258.0451</v>
      </c>
      <c r="AB44" s="10">
        <v>17.719899999999996</v>
      </c>
      <c r="AC44" s="7"/>
      <c r="AD44" s="12">
        <v>331</v>
      </c>
      <c r="AE44" s="13">
        <v>258.03430000000003</v>
      </c>
      <c r="AF44" s="10">
        <v>17.74430000000001</v>
      </c>
    </row>
    <row r="45" spans="1:32" s="11" customFormat="1" ht="15.75" thickBot="1">
      <c r="A45" s="7"/>
      <c r="B45" s="14">
        <v>357</v>
      </c>
      <c r="C45" s="107">
        <v>257.5665</v>
      </c>
      <c r="D45" s="108">
        <v>17.93349999999998</v>
      </c>
      <c r="E45" s="7"/>
      <c r="F45" s="14">
        <v>357</v>
      </c>
      <c r="G45" s="107">
        <v>257.3367</v>
      </c>
      <c r="H45" s="108">
        <v>18.163299999999992</v>
      </c>
      <c r="I45" s="7"/>
      <c r="J45" s="14">
        <v>357</v>
      </c>
      <c r="K45" s="107">
        <v>257.5475</v>
      </c>
      <c r="L45" s="108">
        <v>17.9525</v>
      </c>
      <c r="M45" s="7"/>
      <c r="N45" s="14">
        <v>357</v>
      </c>
      <c r="O45" s="107">
        <v>257.4421</v>
      </c>
      <c r="P45" s="108">
        <v>18.057900000000018</v>
      </c>
      <c r="Q45" s="7"/>
      <c r="R45" s="14">
        <v>357</v>
      </c>
      <c r="S45" s="107">
        <v>257.3312</v>
      </c>
      <c r="T45" s="108">
        <v>18.168799999999976</v>
      </c>
      <c r="U45" s="7"/>
      <c r="V45" s="14">
        <v>357</v>
      </c>
      <c r="W45" s="107">
        <v>257.3826</v>
      </c>
      <c r="X45" s="108">
        <v>18.20119999999997</v>
      </c>
      <c r="Y45" s="7"/>
      <c r="Z45" s="14">
        <v>358</v>
      </c>
      <c r="AA45" s="107">
        <v>257.3042</v>
      </c>
      <c r="AB45" s="108">
        <v>18.460800000000006</v>
      </c>
      <c r="AC45" s="7"/>
      <c r="AD45" s="14">
        <v>357</v>
      </c>
      <c r="AE45" s="107">
        <v>257.2231</v>
      </c>
      <c r="AF45" s="108">
        <v>18.555500000000052</v>
      </c>
    </row>
    <row r="46" spans="1:31" s="16" customFormat="1" ht="18.75" thickBot="1">
      <c r="A46" s="15"/>
      <c r="B46" s="16" t="s">
        <v>25</v>
      </c>
      <c r="C46" s="17">
        <v>20.55244097105192</v>
      </c>
      <c r="E46" s="15"/>
      <c r="F46" s="16" t="s">
        <v>25</v>
      </c>
      <c r="G46" s="17">
        <v>20.158407813322967</v>
      </c>
      <c r="I46" s="15"/>
      <c r="J46" s="16" t="s">
        <v>25</v>
      </c>
      <c r="K46" s="17">
        <v>20.11823231132984</v>
      </c>
      <c r="M46" s="15"/>
      <c r="N46" s="16" t="s">
        <v>25</v>
      </c>
      <c r="O46" s="17">
        <v>20.04147413986622</v>
      </c>
      <c r="Q46" s="15"/>
      <c r="R46" s="16" t="s">
        <v>25</v>
      </c>
      <c r="S46" s="17">
        <v>19.821349836390127</v>
      </c>
      <c r="U46" s="15"/>
      <c r="V46" s="16" t="s">
        <v>25</v>
      </c>
      <c r="W46" s="17">
        <v>19.850147801009193</v>
      </c>
      <c r="Y46" s="15"/>
      <c r="Z46" s="16" t="s">
        <v>25</v>
      </c>
      <c r="AA46" s="17">
        <v>19.693565741403766</v>
      </c>
      <c r="AC46" s="15"/>
      <c r="AD46" s="16" t="s">
        <v>25</v>
      </c>
      <c r="AE46" s="17">
        <v>19.480047290482208</v>
      </c>
    </row>
    <row r="47" spans="1:32" s="5" customFormat="1" ht="15">
      <c r="A47" s="6"/>
      <c r="B47" s="8" t="s">
        <v>1</v>
      </c>
      <c r="C47" s="8" t="s">
        <v>39</v>
      </c>
      <c r="D47" s="8" t="s">
        <v>2</v>
      </c>
      <c r="E47" s="6"/>
      <c r="F47" s="8" t="s">
        <v>1</v>
      </c>
      <c r="G47" s="8" t="s">
        <v>39</v>
      </c>
      <c r="H47" s="8" t="s">
        <v>2</v>
      </c>
      <c r="I47" s="6"/>
      <c r="J47" s="8" t="s">
        <v>1</v>
      </c>
      <c r="K47" s="8" t="s">
        <v>39</v>
      </c>
      <c r="L47" s="8" t="s">
        <v>2</v>
      </c>
      <c r="N47" s="8" t="s">
        <v>1</v>
      </c>
      <c r="O47" s="8" t="s">
        <v>39</v>
      </c>
      <c r="P47" s="8" t="s">
        <v>2</v>
      </c>
      <c r="Q47" s="6"/>
      <c r="R47" s="8" t="s">
        <v>1</v>
      </c>
      <c r="S47" s="8" t="s">
        <v>39</v>
      </c>
      <c r="T47" s="8" t="s">
        <v>2</v>
      </c>
      <c r="U47" s="6"/>
      <c r="V47" s="8" t="s">
        <v>1</v>
      </c>
      <c r="W47" s="8" t="s">
        <v>39</v>
      </c>
      <c r="X47" s="8" t="s">
        <v>2</v>
      </c>
      <c r="Z47" s="8" t="s">
        <v>1</v>
      </c>
      <c r="AA47" s="8" t="s">
        <v>39</v>
      </c>
      <c r="AB47" s="8" t="s">
        <v>2</v>
      </c>
      <c r="AC47" s="6"/>
      <c r="AD47" s="8" t="s">
        <v>1</v>
      </c>
      <c r="AE47" s="8" t="s">
        <v>39</v>
      </c>
      <c r="AF47" s="8" t="s">
        <v>2</v>
      </c>
    </row>
    <row r="48" spans="1:32" s="5" customFormat="1" ht="15.75" thickBot="1">
      <c r="A48" s="6"/>
      <c r="B48" s="14" t="s">
        <v>62</v>
      </c>
      <c r="C48" s="14" t="s">
        <v>56</v>
      </c>
      <c r="D48" s="14" t="s">
        <v>44</v>
      </c>
      <c r="F48" s="14" t="s">
        <v>71</v>
      </c>
      <c r="G48" s="14" t="s">
        <v>56</v>
      </c>
      <c r="H48" s="14" t="s">
        <v>44</v>
      </c>
      <c r="I48" s="6"/>
      <c r="J48" s="14" t="s">
        <v>63</v>
      </c>
      <c r="K48" s="14" t="s">
        <v>56</v>
      </c>
      <c r="L48" s="14" t="s">
        <v>44</v>
      </c>
      <c r="N48" s="14" t="s">
        <v>72</v>
      </c>
      <c r="O48" s="14" t="s">
        <v>56</v>
      </c>
      <c r="P48" s="14" t="s">
        <v>44</v>
      </c>
      <c r="Q48" s="6"/>
      <c r="R48" s="14" t="s">
        <v>64</v>
      </c>
      <c r="S48" s="14" t="s">
        <v>56</v>
      </c>
      <c r="T48" s="14" t="s">
        <v>44</v>
      </c>
      <c r="U48" s="6"/>
      <c r="V48" s="14" t="s">
        <v>65</v>
      </c>
      <c r="W48" s="14" t="s">
        <v>56</v>
      </c>
      <c r="X48" s="14" t="s">
        <v>44</v>
      </c>
      <c r="Z48" s="14" t="s">
        <v>66</v>
      </c>
      <c r="AA48" s="14" t="s">
        <v>56</v>
      </c>
      <c r="AB48" s="14" t="s">
        <v>44</v>
      </c>
      <c r="AC48" s="6"/>
      <c r="AD48" s="14" t="s">
        <v>67</v>
      </c>
      <c r="AE48" s="14" t="s">
        <v>56</v>
      </c>
      <c r="AF48" s="14" t="s">
        <v>44</v>
      </c>
    </row>
    <row r="49" spans="1:32" s="5" customFormat="1" ht="15">
      <c r="A49" s="6"/>
      <c r="B49" s="12" t="s">
        <v>0</v>
      </c>
      <c r="C49" s="87" t="s">
        <v>6</v>
      </c>
      <c r="D49" s="12" t="s">
        <v>15</v>
      </c>
      <c r="E49" s="6"/>
      <c r="F49" s="12" t="s">
        <v>0</v>
      </c>
      <c r="G49" s="87" t="s">
        <v>6</v>
      </c>
      <c r="H49" s="12" t="s">
        <v>15</v>
      </c>
      <c r="I49" s="6"/>
      <c r="J49" s="12" t="s">
        <v>0</v>
      </c>
      <c r="K49" s="87" t="s">
        <v>6</v>
      </c>
      <c r="L49" s="12" t="s">
        <v>15</v>
      </c>
      <c r="N49" s="12" t="s">
        <v>0</v>
      </c>
      <c r="O49" s="87" t="s">
        <v>6</v>
      </c>
      <c r="P49" s="12" t="s">
        <v>15</v>
      </c>
      <c r="Q49" s="6"/>
      <c r="R49" s="12" t="s">
        <v>0</v>
      </c>
      <c r="S49" s="87" t="s">
        <v>6</v>
      </c>
      <c r="T49" s="12" t="s">
        <v>15</v>
      </c>
      <c r="U49" s="6"/>
      <c r="V49" s="12" t="s">
        <v>0</v>
      </c>
      <c r="W49" s="87" t="s">
        <v>6</v>
      </c>
      <c r="X49" s="12" t="s">
        <v>15</v>
      </c>
      <c r="Z49" s="12" t="s">
        <v>0</v>
      </c>
      <c r="AA49" s="87" t="s">
        <v>6</v>
      </c>
      <c r="AB49" s="12" t="s">
        <v>15</v>
      </c>
      <c r="AC49" s="6"/>
      <c r="AD49" s="12" t="s">
        <v>0</v>
      </c>
      <c r="AE49" s="87" t="s">
        <v>6</v>
      </c>
      <c r="AF49" s="12" t="s">
        <v>15</v>
      </c>
    </row>
    <row r="50" spans="1:32" s="5" customFormat="1" ht="15.75" thickBot="1">
      <c r="A50" s="6"/>
      <c r="B50" s="88" t="s">
        <v>3</v>
      </c>
      <c r="C50" s="89" t="s">
        <v>4</v>
      </c>
      <c r="D50" s="14" t="s">
        <v>4</v>
      </c>
      <c r="E50" s="6"/>
      <c r="F50" s="88" t="s">
        <v>3</v>
      </c>
      <c r="G50" s="89" t="s">
        <v>4</v>
      </c>
      <c r="H50" s="14" t="s">
        <v>4</v>
      </c>
      <c r="I50" s="6"/>
      <c r="J50" s="88" t="s">
        <v>3</v>
      </c>
      <c r="K50" s="89" t="s">
        <v>4</v>
      </c>
      <c r="L50" s="14" t="s">
        <v>4</v>
      </c>
      <c r="N50" s="88" t="s">
        <v>3</v>
      </c>
      <c r="O50" s="89" t="s">
        <v>4</v>
      </c>
      <c r="P50" s="14" t="s">
        <v>4</v>
      </c>
      <c r="Q50" s="6"/>
      <c r="R50" s="88" t="s">
        <v>3</v>
      </c>
      <c r="S50" s="89" t="s">
        <v>4</v>
      </c>
      <c r="T50" s="14" t="s">
        <v>4</v>
      </c>
      <c r="U50" s="6"/>
      <c r="V50" s="88" t="s">
        <v>3</v>
      </c>
      <c r="W50" s="89" t="s">
        <v>4</v>
      </c>
      <c r="X50" s="14" t="s">
        <v>4</v>
      </c>
      <c r="Z50" s="88" t="s">
        <v>3</v>
      </c>
      <c r="AA50" s="89" t="s">
        <v>4</v>
      </c>
      <c r="AB50" s="14" t="s">
        <v>4</v>
      </c>
      <c r="AC50" s="6"/>
      <c r="AD50" s="88" t="s">
        <v>3</v>
      </c>
      <c r="AE50" s="89" t="s">
        <v>4</v>
      </c>
      <c r="AF50" s="14" t="s">
        <v>4</v>
      </c>
    </row>
    <row r="51" spans="1:32" s="11" customFormat="1" ht="15">
      <c r="A51" s="7"/>
      <c r="B51" s="8">
        <v>2</v>
      </c>
      <c r="C51" s="9">
        <v>275.5</v>
      </c>
      <c r="D51" s="10">
        <v>0</v>
      </c>
      <c r="E51" s="7"/>
      <c r="F51" s="8">
        <v>2</v>
      </c>
      <c r="G51" s="9">
        <v>275.5</v>
      </c>
      <c r="H51" s="10">
        <v>0</v>
      </c>
      <c r="I51" s="7"/>
      <c r="J51" s="8">
        <v>2</v>
      </c>
      <c r="K51" s="9">
        <v>275.5</v>
      </c>
      <c r="L51" s="10">
        <v>0</v>
      </c>
      <c r="M51" s="7"/>
      <c r="N51" s="8">
        <v>2</v>
      </c>
      <c r="O51" s="9">
        <v>275.5</v>
      </c>
      <c r="P51" s="10">
        <v>0</v>
      </c>
      <c r="Q51" s="7"/>
      <c r="R51" s="8">
        <v>2</v>
      </c>
      <c r="S51" s="9">
        <v>275.5</v>
      </c>
      <c r="T51" s="10">
        <v>0</v>
      </c>
      <c r="U51" s="7"/>
      <c r="V51" s="8">
        <v>2</v>
      </c>
      <c r="W51" s="9">
        <v>275.73519999999996</v>
      </c>
      <c r="X51" s="10">
        <v>0</v>
      </c>
      <c r="Y51" s="7"/>
      <c r="Z51" s="8">
        <v>2</v>
      </c>
      <c r="AA51" s="9">
        <v>275.8732</v>
      </c>
      <c r="AB51" s="10">
        <v>0</v>
      </c>
      <c r="AC51" s="7"/>
      <c r="AD51" s="8">
        <v>2</v>
      </c>
      <c r="AE51" s="9">
        <v>275.9029</v>
      </c>
      <c r="AF51" s="10">
        <v>0</v>
      </c>
    </row>
    <row r="52" spans="1:32" s="11" customFormat="1" ht="15">
      <c r="A52" s="7"/>
      <c r="B52" s="12">
        <v>35</v>
      </c>
      <c r="C52" s="13">
        <v>273.1339</v>
      </c>
      <c r="D52" s="10">
        <v>2.366100000000017</v>
      </c>
      <c r="E52" s="7"/>
      <c r="F52" s="12">
        <v>36</v>
      </c>
      <c r="G52" s="13">
        <v>273.2042</v>
      </c>
      <c r="H52" s="10">
        <v>2.2957999999999856</v>
      </c>
      <c r="I52" s="7"/>
      <c r="J52" s="12">
        <v>36</v>
      </c>
      <c r="K52" s="13">
        <v>273.2177</v>
      </c>
      <c r="L52" s="10">
        <v>2.2823000000000206</v>
      </c>
      <c r="M52" s="7"/>
      <c r="N52" s="12">
        <v>35</v>
      </c>
      <c r="O52" s="13">
        <v>273.28270000000003</v>
      </c>
      <c r="P52" s="10">
        <v>2.217299999999966</v>
      </c>
      <c r="Q52" s="7"/>
      <c r="R52" s="12">
        <v>36</v>
      </c>
      <c r="S52" s="13">
        <v>273.1907</v>
      </c>
      <c r="T52" s="10">
        <v>2.3093000000000075</v>
      </c>
      <c r="U52" s="7"/>
      <c r="V52" s="12">
        <v>35</v>
      </c>
      <c r="W52" s="13">
        <v>273.4611</v>
      </c>
      <c r="X52" s="10">
        <v>2.274099999999976</v>
      </c>
      <c r="Y52" s="7"/>
      <c r="Z52" s="12">
        <v>35</v>
      </c>
      <c r="AA52" s="13">
        <v>273.37190000000004</v>
      </c>
      <c r="AB52" s="10">
        <v>2.501299999999958</v>
      </c>
      <c r="AC52" s="7"/>
      <c r="AD52" s="12">
        <v>36</v>
      </c>
      <c r="AE52" s="13">
        <v>273.3962</v>
      </c>
      <c r="AF52" s="10">
        <v>2.5066999999999666</v>
      </c>
    </row>
    <row r="53" spans="1:32" s="11" customFormat="1" ht="15">
      <c r="A53" s="7"/>
      <c r="B53" s="12">
        <v>60</v>
      </c>
      <c r="C53" s="13">
        <v>271.3573</v>
      </c>
      <c r="D53" s="10">
        <v>4.142699999999991</v>
      </c>
      <c r="E53" s="7"/>
      <c r="F53" s="12">
        <v>59</v>
      </c>
      <c r="G53" s="13">
        <v>271.2654</v>
      </c>
      <c r="H53" s="10">
        <v>4.2346</v>
      </c>
      <c r="I53" s="7"/>
      <c r="J53" s="12">
        <v>59</v>
      </c>
      <c r="K53" s="13">
        <v>271.2383</v>
      </c>
      <c r="L53" s="10">
        <v>4.261700000000019</v>
      </c>
      <c r="M53" s="7"/>
      <c r="N53" s="12">
        <v>59</v>
      </c>
      <c r="O53" s="13">
        <v>271.3412</v>
      </c>
      <c r="P53" s="10">
        <v>4.158799999999985</v>
      </c>
      <c r="Q53" s="7"/>
      <c r="R53" s="12">
        <v>59</v>
      </c>
      <c r="S53" s="13">
        <v>271.1491</v>
      </c>
      <c r="T53" s="10">
        <v>4.350900000000024</v>
      </c>
      <c r="U53" s="7"/>
      <c r="V53" s="12">
        <v>60</v>
      </c>
      <c r="W53" s="13">
        <v>271.3573</v>
      </c>
      <c r="X53" s="10">
        <v>4.377899999999954</v>
      </c>
      <c r="Y53" s="7"/>
      <c r="Z53" s="12">
        <v>59</v>
      </c>
      <c r="AA53" s="13">
        <v>271.39790000000005</v>
      </c>
      <c r="AB53" s="10">
        <v>4.475299999999947</v>
      </c>
      <c r="AC53" s="7"/>
      <c r="AD53" s="12">
        <v>59</v>
      </c>
      <c r="AE53" s="13">
        <v>271.3763</v>
      </c>
      <c r="AF53" s="10">
        <v>4.5265999999999735</v>
      </c>
    </row>
    <row r="54" spans="1:32" s="11" customFormat="1" ht="15">
      <c r="A54" s="7"/>
      <c r="B54" s="12">
        <v>86</v>
      </c>
      <c r="C54" s="13">
        <v>269.9539</v>
      </c>
      <c r="D54" s="10">
        <v>5.546100000000024</v>
      </c>
      <c r="E54" s="7"/>
      <c r="F54" s="12">
        <v>86</v>
      </c>
      <c r="G54" s="13">
        <v>269.87820000000005</v>
      </c>
      <c r="H54" s="10">
        <v>5.621799999999951</v>
      </c>
      <c r="I54" s="7"/>
      <c r="J54" s="12">
        <v>86</v>
      </c>
      <c r="K54" s="13">
        <v>269.8917</v>
      </c>
      <c r="L54" s="10">
        <v>5.608299999999986</v>
      </c>
      <c r="M54" s="7"/>
      <c r="N54" s="12">
        <v>86</v>
      </c>
      <c r="O54" s="13">
        <v>269.78360000000004</v>
      </c>
      <c r="P54" s="10">
        <v>5.716399999999965</v>
      </c>
      <c r="Q54" s="7"/>
      <c r="R54" s="12">
        <v>86</v>
      </c>
      <c r="S54" s="13">
        <v>269.743</v>
      </c>
      <c r="T54" s="10">
        <v>5.757000000000005</v>
      </c>
      <c r="U54" s="7"/>
      <c r="V54" s="12">
        <v>86</v>
      </c>
      <c r="W54" s="13">
        <v>269.98629999999997</v>
      </c>
      <c r="X54" s="10">
        <v>5.748899999999992</v>
      </c>
      <c r="Y54" s="7"/>
      <c r="Z54" s="12">
        <v>86</v>
      </c>
      <c r="AA54" s="13">
        <v>269.9864</v>
      </c>
      <c r="AB54" s="10">
        <v>5.886799999999994</v>
      </c>
      <c r="AC54" s="7"/>
      <c r="AD54" s="12">
        <v>86</v>
      </c>
      <c r="AE54" s="13">
        <v>270.0296</v>
      </c>
      <c r="AF54" s="10">
        <v>5.873299999999972</v>
      </c>
    </row>
    <row r="55" spans="1:32" s="11" customFormat="1" ht="15">
      <c r="A55" s="7"/>
      <c r="B55" s="12">
        <v>116</v>
      </c>
      <c r="C55" s="13">
        <v>268.1232</v>
      </c>
      <c r="D55" s="10">
        <v>7.376800000000003</v>
      </c>
      <c r="E55" s="7"/>
      <c r="F55" s="12">
        <v>116</v>
      </c>
      <c r="G55" s="13">
        <v>268.16380000000004</v>
      </c>
      <c r="H55" s="10">
        <v>7.3361999999999625</v>
      </c>
      <c r="I55" s="7"/>
      <c r="J55" s="12">
        <v>116</v>
      </c>
      <c r="K55" s="13">
        <v>268.18539999999996</v>
      </c>
      <c r="L55" s="10">
        <v>7.314600000000041</v>
      </c>
      <c r="M55" s="7"/>
      <c r="N55" s="12">
        <v>114</v>
      </c>
      <c r="O55" s="13">
        <v>268.16110000000003</v>
      </c>
      <c r="P55" s="10">
        <v>7.338899999999967</v>
      </c>
      <c r="Q55" s="7"/>
      <c r="R55" s="12">
        <v>115</v>
      </c>
      <c r="S55" s="13">
        <v>268.0908</v>
      </c>
      <c r="T55" s="10">
        <v>7.4091999999999985</v>
      </c>
      <c r="U55" s="7"/>
      <c r="V55" s="12">
        <v>115</v>
      </c>
      <c r="W55" s="13">
        <v>268.2665</v>
      </c>
      <c r="X55" s="10">
        <v>7.468699999999956</v>
      </c>
      <c r="Y55" s="7"/>
      <c r="Z55" s="12">
        <v>115</v>
      </c>
      <c r="AA55" s="13">
        <v>268.3937</v>
      </c>
      <c r="AB55" s="10">
        <v>7.479499999999973</v>
      </c>
      <c r="AC55" s="7"/>
      <c r="AD55" s="12">
        <v>115</v>
      </c>
      <c r="AE55" s="13">
        <v>268.18</v>
      </c>
      <c r="AF55" s="10">
        <v>7.7228999999999814</v>
      </c>
    </row>
    <row r="56" spans="1:32" s="11" customFormat="1" ht="15">
      <c r="A56" s="7"/>
      <c r="B56" s="12">
        <v>143</v>
      </c>
      <c r="C56" s="13">
        <v>267.3769</v>
      </c>
      <c r="D56" s="10">
        <v>8.123100000000022</v>
      </c>
      <c r="E56" s="7"/>
      <c r="F56" s="12">
        <v>143</v>
      </c>
      <c r="G56" s="13">
        <v>267.02810000000005</v>
      </c>
      <c r="H56" s="10">
        <v>8.471899999999948</v>
      </c>
      <c r="I56" s="7"/>
      <c r="J56" s="12">
        <v>144</v>
      </c>
      <c r="K56" s="13">
        <v>267.0118</v>
      </c>
      <c r="L56" s="10">
        <v>8.488200000000006</v>
      </c>
      <c r="M56" s="7"/>
      <c r="N56" s="12">
        <v>143</v>
      </c>
      <c r="O56" s="13">
        <v>267.0443</v>
      </c>
      <c r="P56" s="10">
        <v>8.455699999999979</v>
      </c>
      <c r="Q56" s="7"/>
      <c r="R56" s="12">
        <v>143</v>
      </c>
      <c r="S56" s="13">
        <v>266.9226</v>
      </c>
      <c r="T56" s="10">
        <v>8.577400000000011</v>
      </c>
      <c r="U56" s="7"/>
      <c r="V56" s="12">
        <v>143</v>
      </c>
      <c r="W56" s="13">
        <v>267.193</v>
      </c>
      <c r="X56" s="10">
        <v>8.54219999999998</v>
      </c>
      <c r="Y56" s="7"/>
      <c r="Z56" s="12">
        <v>143</v>
      </c>
      <c r="AA56" s="13">
        <v>267.1471</v>
      </c>
      <c r="AB56" s="10">
        <v>8.726099999999974</v>
      </c>
      <c r="AC56" s="7"/>
      <c r="AD56" s="12">
        <v>143</v>
      </c>
      <c r="AE56" s="13">
        <v>267.0795</v>
      </c>
      <c r="AF56" s="10">
        <v>8.823399999999992</v>
      </c>
    </row>
    <row r="57" spans="1:32" s="11" customFormat="1" ht="15">
      <c r="A57" s="7"/>
      <c r="B57" s="12">
        <v>170</v>
      </c>
      <c r="C57" s="13">
        <v>265.9004</v>
      </c>
      <c r="D57" s="10">
        <v>9.59960000000001</v>
      </c>
      <c r="E57" s="7"/>
      <c r="F57" s="12">
        <v>170</v>
      </c>
      <c r="G57" s="13">
        <v>265.841</v>
      </c>
      <c r="H57" s="10">
        <v>9.658999999999992</v>
      </c>
      <c r="I57" s="7"/>
      <c r="J57" s="12">
        <v>170</v>
      </c>
      <c r="K57" s="13">
        <v>265.7057</v>
      </c>
      <c r="L57" s="10">
        <v>9.794300000000021</v>
      </c>
      <c r="M57" s="7"/>
      <c r="N57" s="12">
        <v>170</v>
      </c>
      <c r="O57" s="13">
        <v>265.64910000000003</v>
      </c>
      <c r="P57" s="10">
        <v>9.850899999999967</v>
      </c>
      <c r="Q57" s="7"/>
      <c r="R57" s="12">
        <v>170</v>
      </c>
      <c r="S57" s="13">
        <v>265.5192</v>
      </c>
      <c r="T57" s="10">
        <v>9.980799999999988</v>
      </c>
      <c r="U57" s="7"/>
      <c r="V57" s="12">
        <v>169</v>
      </c>
      <c r="W57" s="13">
        <v>265.7679</v>
      </c>
      <c r="X57" s="10">
        <v>9.967299999999966</v>
      </c>
      <c r="Y57" s="7"/>
      <c r="Z57" s="12">
        <v>170</v>
      </c>
      <c r="AA57" s="13">
        <v>265.7031</v>
      </c>
      <c r="AB57" s="10">
        <v>10.17009999999999</v>
      </c>
      <c r="AC57" s="7"/>
      <c r="AD57" s="12">
        <v>170</v>
      </c>
      <c r="AE57" s="13">
        <v>265.6842</v>
      </c>
      <c r="AF57" s="10">
        <v>10.218700000000013</v>
      </c>
    </row>
    <row r="58" spans="1:32" s="11" customFormat="1" ht="15">
      <c r="A58" s="7"/>
      <c r="B58" s="12">
        <v>184</v>
      </c>
      <c r="C58" s="13">
        <v>265.0432</v>
      </c>
      <c r="D58" s="10">
        <v>10.456799999999987</v>
      </c>
      <c r="E58" s="7"/>
      <c r="F58" s="12">
        <v>183</v>
      </c>
      <c r="G58" s="13">
        <v>264.8324</v>
      </c>
      <c r="H58" s="10">
        <v>10.667599999999993</v>
      </c>
      <c r="I58" s="7"/>
      <c r="J58" s="12">
        <v>184</v>
      </c>
      <c r="K58" s="13">
        <v>264.8567</v>
      </c>
      <c r="L58" s="10">
        <v>10.64330000000001</v>
      </c>
      <c r="M58" s="7"/>
      <c r="N58" s="12">
        <v>183</v>
      </c>
      <c r="O58" s="13">
        <v>264.81890000000004</v>
      </c>
      <c r="P58" s="10">
        <v>10.681099999999958</v>
      </c>
      <c r="Q58" s="7"/>
      <c r="R58" s="12">
        <v>183</v>
      </c>
      <c r="S58" s="13">
        <v>265.20550000000003</v>
      </c>
      <c r="T58" s="10">
        <v>10.294499999999971</v>
      </c>
      <c r="U58" s="7"/>
      <c r="V58" s="12">
        <v>183</v>
      </c>
      <c r="W58" s="13">
        <v>264.79179999999997</v>
      </c>
      <c r="X58" s="10">
        <v>10.943399999999997</v>
      </c>
      <c r="Y58" s="7"/>
      <c r="Z58" s="12">
        <v>183</v>
      </c>
      <c r="AA58" s="13">
        <v>264.754</v>
      </c>
      <c r="AB58" s="10">
        <v>11.119199999999978</v>
      </c>
      <c r="AC58" s="7"/>
      <c r="AD58" s="12">
        <v>183</v>
      </c>
      <c r="AE58" s="13">
        <v>264.6782</v>
      </c>
      <c r="AF58" s="10">
        <v>11.224699999999984</v>
      </c>
    </row>
    <row r="59" spans="1:32" s="11" customFormat="1" ht="15">
      <c r="A59" s="7"/>
      <c r="B59" s="12">
        <v>209</v>
      </c>
      <c r="C59" s="13">
        <v>264.1211</v>
      </c>
      <c r="D59" s="10">
        <v>11.378899999999987</v>
      </c>
      <c r="E59" s="7"/>
      <c r="F59" s="12">
        <v>209</v>
      </c>
      <c r="G59" s="13">
        <v>263.90220000000005</v>
      </c>
      <c r="H59" s="10">
        <v>11.59779999999995</v>
      </c>
      <c r="I59" s="7"/>
      <c r="J59" s="12">
        <v>209</v>
      </c>
      <c r="K59" s="13">
        <v>263.9102</v>
      </c>
      <c r="L59" s="10">
        <v>11.589800000000025</v>
      </c>
      <c r="M59" s="7"/>
      <c r="N59" s="12">
        <v>209</v>
      </c>
      <c r="O59" s="13">
        <v>264.0428</v>
      </c>
      <c r="P59" s="10">
        <v>11.4572</v>
      </c>
      <c r="Q59" s="7"/>
      <c r="R59" s="12">
        <v>209</v>
      </c>
      <c r="S59" s="13">
        <v>263.5074</v>
      </c>
      <c r="T59" s="10">
        <v>11.992599999999982</v>
      </c>
      <c r="U59" s="7"/>
      <c r="V59" s="12">
        <v>209</v>
      </c>
      <c r="W59" s="13">
        <v>263.8832</v>
      </c>
      <c r="X59" s="10">
        <v>11.851999999999975</v>
      </c>
      <c r="Y59" s="7"/>
      <c r="Z59" s="12">
        <v>209</v>
      </c>
      <c r="AA59" s="13">
        <v>263.38570000000004</v>
      </c>
      <c r="AB59" s="10">
        <v>12.4875</v>
      </c>
      <c r="AC59" s="7"/>
      <c r="AD59" s="12">
        <v>209</v>
      </c>
      <c r="AE59" s="13">
        <v>263.7291</v>
      </c>
      <c r="AF59" s="10">
        <v>12.173799999999972</v>
      </c>
    </row>
    <row r="60" spans="1:32" s="11" customFormat="1" ht="15">
      <c r="A60" s="7"/>
      <c r="B60" s="12">
        <v>235</v>
      </c>
      <c r="C60" s="13">
        <v>263.2099</v>
      </c>
      <c r="D60" s="10">
        <v>12.290099999999995</v>
      </c>
      <c r="E60" s="7"/>
      <c r="F60" s="12">
        <v>235</v>
      </c>
      <c r="G60" s="13">
        <v>262.8016</v>
      </c>
      <c r="H60" s="10">
        <v>12.698399999999992</v>
      </c>
      <c r="I60" s="7"/>
      <c r="J60" s="12">
        <v>235</v>
      </c>
      <c r="K60" s="13">
        <v>262.67449999999997</v>
      </c>
      <c r="L60" s="10">
        <v>12.825500000000034</v>
      </c>
      <c r="M60" s="7"/>
      <c r="N60" s="12">
        <v>235</v>
      </c>
      <c r="O60" s="13">
        <v>262.5285</v>
      </c>
      <c r="P60" s="10">
        <v>12.971499999999992</v>
      </c>
      <c r="Q60" s="7"/>
      <c r="R60" s="12">
        <v>235</v>
      </c>
      <c r="S60" s="13">
        <v>262.4393</v>
      </c>
      <c r="T60" s="10">
        <v>13.060699999999997</v>
      </c>
      <c r="U60" s="7"/>
      <c r="V60" s="12">
        <v>235</v>
      </c>
      <c r="W60" s="13">
        <v>262.5906</v>
      </c>
      <c r="X60" s="10">
        <v>13.144599999999969</v>
      </c>
      <c r="Y60" s="7"/>
      <c r="Z60" s="12">
        <v>235</v>
      </c>
      <c r="AA60" s="13">
        <v>262.396</v>
      </c>
      <c r="AB60" s="10">
        <v>13.477199999999982</v>
      </c>
      <c r="AC60" s="7"/>
      <c r="AD60" s="12">
        <v>235</v>
      </c>
      <c r="AE60" s="13">
        <v>262.4419</v>
      </c>
      <c r="AF60" s="10">
        <v>13.461000000000013</v>
      </c>
    </row>
    <row r="61" spans="1:32" s="11" customFormat="1" ht="15">
      <c r="A61" s="7"/>
      <c r="B61" s="12">
        <v>261</v>
      </c>
      <c r="C61" s="13">
        <v>262.0201</v>
      </c>
      <c r="D61" s="10">
        <v>13.479899999999986</v>
      </c>
      <c r="E61" s="7"/>
      <c r="F61" s="12">
        <v>262</v>
      </c>
      <c r="G61" s="13">
        <v>261.6983</v>
      </c>
      <c r="H61" s="10">
        <v>13.801699999999983</v>
      </c>
      <c r="I61" s="7"/>
      <c r="J61" s="12">
        <v>261</v>
      </c>
      <c r="K61" s="13">
        <v>261.6199</v>
      </c>
      <c r="L61" s="10">
        <v>13.880100000000027</v>
      </c>
      <c r="M61" s="7"/>
      <c r="N61" s="12">
        <v>262</v>
      </c>
      <c r="O61" s="13">
        <v>261.6686</v>
      </c>
      <c r="P61" s="10">
        <v>13.831399999999974</v>
      </c>
      <c r="Q61" s="7"/>
      <c r="R61" s="12">
        <v>262</v>
      </c>
      <c r="S61" s="13">
        <v>261.3738</v>
      </c>
      <c r="T61" s="10">
        <v>14.126199999999983</v>
      </c>
      <c r="U61" s="7"/>
      <c r="V61" s="12">
        <v>261</v>
      </c>
      <c r="W61" s="13">
        <v>261.5685</v>
      </c>
      <c r="X61" s="10">
        <v>14.166699999999992</v>
      </c>
      <c r="Y61" s="7"/>
      <c r="Z61" s="12">
        <v>261</v>
      </c>
      <c r="AA61" s="13">
        <v>261.40360000000004</v>
      </c>
      <c r="AB61" s="10">
        <v>14.469599999999957</v>
      </c>
      <c r="AC61" s="7"/>
      <c r="AD61" s="12">
        <v>261</v>
      </c>
      <c r="AE61" s="13">
        <v>261.3414</v>
      </c>
      <c r="AF61" s="10">
        <v>14.561499999999967</v>
      </c>
    </row>
    <row r="62" spans="1:32" s="11" customFormat="1" ht="15">
      <c r="A62" s="7"/>
      <c r="B62" s="12">
        <v>280</v>
      </c>
      <c r="C62" s="13">
        <v>260.8789</v>
      </c>
      <c r="D62" s="10">
        <v>14.621100000000013</v>
      </c>
      <c r="E62" s="7"/>
      <c r="F62" s="12">
        <v>280</v>
      </c>
      <c r="G62" s="13">
        <v>260.8249</v>
      </c>
      <c r="H62" s="10">
        <v>14.675099999999986</v>
      </c>
      <c r="I62" s="7"/>
      <c r="J62" s="12">
        <v>280</v>
      </c>
      <c r="K62" s="13">
        <v>260.7492</v>
      </c>
      <c r="L62" s="10">
        <v>14.750800000000027</v>
      </c>
      <c r="M62" s="7"/>
      <c r="N62" s="12">
        <v>279</v>
      </c>
      <c r="O62" s="13">
        <v>260.66270000000003</v>
      </c>
      <c r="P62" s="10">
        <v>14.83729999999997</v>
      </c>
      <c r="Q62" s="7"/>
      <c r="R62" s="12">
        <v>280</v>
      </c>
      <c r="S62" s="13">
        <v>260.3246</v>
      </c>
      <c r="T62" s="10">
        <v>15.175400000000025</v>
      </c>
      <c r="U62" s="7"/>
      <c r="V62" s="12">
        <v>280</v>
      </c>
      <c r="W62" s="13">
        <v>260.50309999999996</v>
      </c>
      <c r="X62" s="10">
        <v>15.232100000000003</v>
      </c>
      <c r="Y62" s="7"/>
      <c r="Z62" s="12">
        <v>280</v>
      </c>
      <c r="AA62" s="13">
        <v>260.06510000000003</v>
      </c>
      <c r="AB62" s="10">
        <v>15.808099999999968</v>
      </c>
      <c r="AC62" s="7"/>
      <c r="AD62" s="12">
        <v>280</v>
      </c>
      <c r="AE62" s="13">
        <v>260.3895</v>
      </c>
      <c r="AF62" s="10">
        <v>15.51339999999999</v>
      </c>
    </row>
    <row r="63" spans="1:32" s="11" customFormat="1" ht="15">
      <c r="A63" s="7"/>
      <c r="B63" s="12">
        <v>306</v>
      </c>
      <c r="C63" s="13">
        <v>259.9352</v>
      </c>
      <c r="D63" s="10">
        <v>15.564799999999991</v>
      </c>
      <c r="E63" s="7"/>
      <c r="F63" s="12">
        <v>306</v>
      </c>
      <c r="G63" s="13">
        <v>259.6243</v>
      </c>
      <c r="H63" s="10">
        <v>15.875699999999995</v>
      </c>
      <c r="I63" s="7"/>
      <c r="J63" s="12">
        <v>306</v>
      </c>
      <c r="K63" s="13">
        <v>259.53229999999996</v>
      </c>
      <c r="L63" s="10">
        <v>15.967700000000036</v>
      </c>
      <c r="M63" s="7"/>
      <c r="N63" s="12">
        <v>306</v>
      </c>
      <c r="O63" s="13">
        <v>259.4107</v>
      </c>
      <c r="P63" s="10">
        <v>16.08929999999998</v>
      </c>
      <c r="Q63" s="7"/>
      <c r="R63" s="12">
        <v>306</v>
      </c>
      <c r="S63" s="13">
        <v>259.3242</v>
      </c>
      <c r="T63" s="10">
        <v>16.17579999999998</v>
      </c>
      <c r="U63" s="7"/>
      <c r="V63" s="12">
        <v>306</v>
      </c>
      <c r="W63" s="13">
        <v>259.4864</v>
      </c>
      <c r="X63" s="10">
        <v>16.24879999999996</v>
      </c>
      <c r="Y63" s="7"/>
      <c r="Z63" s="12">
        <v>306</v>
      </c>
      <c r="AA63" s="13">
        <v>259.4296</v>
      </c>
      <c r="AB63" s="10">
        <v>16.443600000000004</v>
      </c>
      <c r="AC63" s="7"/>
      <c r="AD63" s="12">
        <v>308</v>
      </c>
      <c r="AE63" s="13">
        <v>259.3593</v>
      </c>
      <c r="AF63" s="10">
        <v>16.54359999999997</v>
      </c>
    </row>
    <row r="64" spans="1:32" s="11" customFormat="1" ht="15">
      <c r="A64" s="7"/>
      <c r="B64" s="12">
        <v>331</v>
      </c>
      <c r="C64" s="13">
        <v>258.4155</v>
      </c>
      <c r="D64" s="10">
        <v>17.08449999999999</v>
      </c>
      <c r="E64" s="7"/>
      <c r="F64" s="12">
        <v>331</v>
      </c>
      <c r="G64" s="13">
        <v>258.13160000000005</v>
      </c>
      <c r="H64" s="10">
        <v>17.36839999999995</v>
      </c>
      <c r="I64" s="7"/>
      <c r="J64" s="12">
        <v>335</v>
      </c>
      <c r="K64" s="13">
        <v>258.21</v>
      </c>
      <c r="L64" s="10">
        <v>17.29</v>
      </c>
      <c r="M64" s="7"/>
      <c r="N64" s="12">
        <v>331</v>
      </c>
      <c r="O64" s="13">
        <v>258.05870000000004</v>
      </c>
      <c r="P64" s="10">
        <v>17.441299999999956</v>
      </c>
      <c r="Q64" s="7"/>
      <c r="R64" s="12">
        <v>332</v>
      </c>
      <c r="S64" s="13">
        <v>257.7828</v>
      </c>
      <c r="T64" s="10">
        <v>17.71719999999999</v>
      </c>
      <c r="U64" s="7"/>
      <c r="V64" s="12">
        <v>331</v>
      </c>
      <c r="W64" s="13">
        <v>258.0072</v>
      </c>
      <c r="X64" s="10">
        <v>17.727999999999952</v>
      </c>
      <c r="Y64" s="7"/>
      <c r="Z64" s="12">
        <v>332</v>
      </c>
      <c r="AA64" s="13">
        <v>258.22900000000004</v>
      </c>
      <c r="AB64" s="10">
        <v>17.644199999999955</v>
      </c>
      <c r="AC64" s="7"/>
      <c r="AD64" s="12">
        <v>331</v>
      </c>
      <c r="AE64" s="13">
        <v>257.8937</v>
      </c>
      <c r="AF64" s="10">
        <v>18.009199999999964</v>
      </c>
    </row>
    <row r="65" spans="1:32" s="11" customFormat="1" ht="15.75" thickBot="1">
      <c r="A65" s="7"/>
      <c r="B65" s="14">
        <v>357</v>
      </c>
      <c r="C65" s="107">
        <v>257.4096</v>
      </c>
      <c r="D65" s="108">
        <v>18.09039999999999</v>
      </c>
      <c r="E65" s="7"/>
      <c r="F65" s="14">
        <v>357</v>
      </c>
      <c r="G65" s="107">
        <v>257.3258</v>
      </c>
      <c r="H65" s="108">
        <v>18.174199999999985</v>
      </c>
      <c r="I65" s="7"/>
      <c r="J65" s="14">
        <v>357</v>
      </c>
      <c r="K65" s="107">
        <v>257.3041</v>
      </c>
      <c r="L65" s="108">
        <v>18.195899999999995</v>
      </c>
      <c r="M65" s="7"/>
      <c r="N65" s="14">
        <v>357</v>
      </c>
      <c r="O65" s="107">
        <v>257.1474</v>
      </c>
      <c r="P65" s="108">
        <v>18.352599999999995</v>
      </c>
      <c r="Q65" s="7"/>
      <c r="R65" s="14">
        <v>358</v>
      </c>
      <c r="S65" s="107">
        <v>257.3231</v>
      </c>
      <c r="T65" s="108">
        <v>18.17689999999999</v>
      </c>
      <c r="U65" s="7"/>
      <c r="V65" s="14">
        <v>357</v>
      </c>
      <c r="W65" s="107">
        <v>257.2095</v>
      </c>
      <c r="X65" s="108">
        <v>18.525699999999972</v>
      </c>
      <c r="Y65" s="7"/>
      <c r="Z65" s="14">
        <v>357</v>
      </c>
      <c r="AA65" s="107">
        <v>257.0176</v>
      </c>
      <c r="AB65" s="108">
        <v>18.85559999999998</v>
      </c>
      <c r="AC65" s="7"/>
      <c r="AD65" s="14">
        <v>357</v>
      </c>
      <c r="AE65" s="107">
        <v>257.0392</v>
      </c>
      <c r="AF65" s="108">
        <v>18.863699999999994</v>
      </c>
    </row>
    <row r="66" spans="1:31" s="16" customFormat="1" ht="18.75" thickBot="1">
      <c r="A66" s="15"/>
      <c r="B66" s="16" t="s">
        <v>25</v>
      </c>
      <c r="C66" s="17">
        <v>20.379021272821472</v>
      </c>
      <c r="E66" s="15"/>
      <c r="F66" s="16" t="s">
        <v>25</v>
      </c>
      <c r="G66" s="17">
        <v>20.07068409088772</v>
      </c>
      <c r="I66" s="15"/>
      <c r="J66" s="16" t="s">
        <v>25</v>
      </c>
      <c r="K66" s="17">
        <v>20.076733041309264</v>
      </c>
      <c r="M66" s="15"/>
      <c r="N66" s="16" t="s">
        <v>25</v>
      </c>
      <c r="O66" s="17">
        <v>19.854124237571586</v>
      </c>
      <c r="Q66" s="15"/>
      <c r="R66" s="16" t="s">
        <v>25</v>
      </c>
      <c r="S66" s="17">
        <v>19.766289770357705</v>
      </c>
      <c r="U66" s="15"/>
      <c r="V66" s="16" t="s">
        <v>25</v>
      </c>
      <c r="W66" s="17">
        <v>19.55692373089608</v>
      </c>
      <c r="Y66" s="15"/>
      <c r="Z66" s="16" t="s">
        <v>25</v>
      </c>
      <c r="AA66" s="17">
        <v>19.32565821067811</v>
      </c>
      <c r="AC66" s="15"/>
      <c r="AD66" s="16" t="s">
        <v>25</v>
      </c>
      <c r="AE66" s="17">
        <v>19.306222322195534</v>
      </c>
    </row>
    <row r="67" spans="1:32" s="5" customFormat="1" ht="15">
      <c r="A67" s="6"/>
      <c r="B67" s="8" t="s">
        <v>1</v>
      </c>
      <c r="C67" s="8" t="s">
        <v>39</v>
      </c>
      <c r="D67" s="8" t="s">
        <v>2</v>
      </c>
      <c r="E67" s="6"/>
      <c r="F67" s="8" t="s">
        <v>1</v>
      </c>
      <c r="G67" s="8" t="s">
        <v>39</v>
      </c>
      <c r="H67" s="8" t="s">
        <v>2</v>
      </c>
      <c r="I67" s="6"/>
      <c r="J67" s="8" t="s">
        <v>1</v>
      </c>
      <c r="K67" s="8" t="s">
        <v>39</v>
      </c>
      <c r="L67" s="8" t="s">
        <v>2</v>
      </c>
      <c r="N67" s="8" t="s">
        <v>1</v>
      </c>
      <c r="O67" s="8" t="s">
        <v>39</v>
      </c>
      <c r="P67" s="8" t="s">
        <v>2</v>
      </c>
      <c r="Q67" s="6"/>
      <c r="R67" s="8" t="s">
        <v>1</v>
      </c>
      <c r="S67" s="8" t="s">
        <v>39</v>
      </c>
      <c r="T67" s="8" t="s">
        <v>2</v>
      </c>
      <c r="U67" s="6"/>
      <c r="V67" s="8" t="s">
        <v>1</v>
      </c>
      <c r="W67" s="8" t="s">
        <v>39</v>
      </c>
      <c r="X67" s="8" t="s">
        <v>2</v>
      </c>
      <c r="Z67" s="8" t="s">
        <v>1</v>
      </c>
      <c r="AA67" s="8" t="s">
        <v>39</v>
      </c>
      <c r="AB67" s="8" t="s">
        <v>2</v>
      </c>
      <c r="AC67" s="6"/>
      <c r="AD67" s="8" t="s">
        <v>1</v>
      </c>
      <c r="AE67" s="8" t="s">
        <v>39</v>
      </c>
      <c r="AF67" s="8" t="s">
        <v>2</v>
      </c>
    </row>
    <row r="68" spans="1:32" s="5" customFormat="1" ht="15.75" thickBot="1">
      <c r="A68" s="6"/>
      <c r="B68" s="14" t="s">
        <v>62</v>
      </c>
      <c r="C68" s="14" t="s">
        <v>57</v>
      </c>
      <c r="D68" s="14" t="s">
        <v>44</v>
      </c>
      <c r="F68" s="14" t="s">
        <v>71</v>
      </c>
      <c r="G68" s="14" t="s">
        <v>57</v>
      </c>
      <c r="H68" s="14" t="s">
        <v>44</v>
      </c>
      <c r="I68" s="6"/>
      <c r="J68" s="14" t="s">
        <v>63</v>
      </c>
      <c r="K68" s="14" t="s">
        <v>57</v>
      </c>
      <c r="L68" s="14" t="s">
        <v>44</v>
      </c>
      <c r="N68" s="14" t="s">
        <v>72</v>
      </c>
      <c r="O68" s="14" t="s">
        <v>57</v>
      </c>
      <c r="P68" s="14" t="s">
        <v>44</v>
      </c>
      <c r="Q68" s="6"/>
      <c r="R68" s="14" t="s">
        <v>64</v>
      </c>
      <c r="S68" s="14" t="s">
        <v>57</v>
      </c>
      <c r="T68" s="14" t="s">
        <v>44</v>
      </c>
      <c r="U68" s="6"/>
      <c r="V68" s="14" t="s">
        <v>65</v>
      </c>
      <c r="W68" s="14" t="s">
        <v>57</v>
      </c>
      <c r="X68" s="14" t="s">
        <v>44</v>
      </c>
      <c r="Z68" s="14" t="s">
        <v>66</v>
      </c>
      <c r="AA68" s="14" t="s">
        <v>57</v>
      </c>
      <c r="AB68" s="14" t="s">
        <v>44</v>
      </c>
      <c r="AC68" s="6"/>
      <c r="AD68" s="14" t="s">
        <v>67</v>
      </c>
      <c r="AE68" s="14" t="s">
        <v>57</v>
      </c>
      <c r="AF68" s="14" t="s">
        <v>44</v>
      </c>
    </row>
    <row r="69" spans="1:32" s="5" customFormat="1" ht="15">
      <c r="A69" s="6"/>
      <c r="B69" s="12" t="s">
        <v>0</v>
      </c>
      <c r="C69" s="87" t="s">
        <v>6</v>
      </c>
      <c r="D69" s="12" t="s">
        <v>15</v>
      </c>
      <c r="E69" s="6"/>
      <c r="F69" s="12" t="s">
        <v>0</v>
      </c>
      <c r="G69" s="87" t="s">
        <v>6</v>
      </c>
      <c r="H69" s="12" t="s">
        <v>15</v>
      </c>
      <c r="I69" s="6"/>
      <c r="J69" s="12" t="s">
        <v>0</v>
      </c>
      <c r="K69" s="87" t="s">
        <v>6</v>
      </c>
      <c r="L69" s="12" t="s">
        <v>15</v>
      </c>
      <c r="N69" s="12" t="s">
        <v>0</v>
      </c>
      <c r="O69" s="87" t="s">
        <v>6</v>
      </c>
      <c r="P69" s="12" t="s">
        <v>15</v>
      </c>
      <c r="Q69" s="6"/>
      <c r="R69" s="12" t="s">
        <v>0</v>
      </c>
      <c r="S69" s="87" t="s">
        <v>6</v>
      </c>
      <c r="T69" s="12" t="s">
        <v>15</v>
      </c>
      <c r="U69" s="6"/>
      <c r="V69" s="12" t="s">
        <v>0</v>
      </c>
      <c r="W69" s="87" t="s">
        <v>6</v>
      </c>
      <c r="X69" s="12" t="s">
        <v>15</v>
      </c>
      <c r="Z69" s="12" t="s">
        <v>0</v>
      </c>
      <c r="AA69" s="87" t="s">
        <v>6</v>
      </c>
      <c r="AB69" s="12" t="s">
        <v>15</v>
      </c>
      <c r="AC69" s="6"/>
      <c r="AD69" s="12" t="s">
        <v>0</v>
      </c>
      <c r="AE69" s="87" t="s">
        <v>6</v>
      </c>
      <c r="AF69" s="12" t="s">
        <v>15</v>
      </c>
    </row>
    <row r="70" spans="1:32" s="5" customFormat="1" ht="15.75" thickBot="1">
      <c r="A70" s="6"/>
      <c r="B70" s="88" t="s">
        <v>3</v>
      </c>
      <c r="C70" s="89" t="s">
        <v>4</v>
      </c>
      <c r="D70" s="14" t="s">
        <v>4</v>
      </c>
      <c r="E70" s="6"/>
      <c r="F70" s="88" t="s">
        <v>3</v>
      </c>
      <c r="G70" s="89" t="s">
        <v>4</v>
      </c>
      <c r="H70" s="14" t="s">
        <v>4</v>
      </c>
      <c r="I70" s="6"/>
      <c r="J70" s="88" t="s">
        <v>3</v>
      </c>
      <c r="K70" s="89" t="s">
        <v>4</v>
      </c>
      <c r="L70" s="14" t="s">
        <v>4</v>
      </c>
      <c r="N70" s="88" t="s">
        <v>3</v>
      </c>
      <c r="O70" s="89" t="s">
        <v>4</v>
      </c>
      <c r="P70" s="14" t="s">
        <v>4</v>
      </c>
      <c r="Q70" s="6"/>
      <c r="R70" s="88" t="s">
        <v>3</v>
      </c>
      <c r="S70" s="89" t="s">
        <v>4</v>
      </c>
      <c r="T70" s="14" t="s">
        <v>4</v>
      </c>
      <c r="U70" s="6"/>
      <c r="V70" s="88" t="s">
        <v>3</v>
      </c>
      <c r="W70" s="89" t="s">
        <v>4</v>
      </c>
      <c r="X70" s="14" t="s">
        <v>4</v>
      </c>
      <c r="Z70" s="88" t="s">
        <v>3</v>
      </c>
      <c r="AA70" s="89" t="s">
        <v>4</v>
      </c>
      <c r="AB70" s="14" t="s">
        <v>4</v>
      </c>
      <c r="AC70" s="6"/>
      <c r="AD70" s="88" t="s">
        <v>3</v>
      </c>
      <c r="AE70" s="89" t="s">
        <v>4</v>
      </c>
      <c r="AF70" s="14" t="s">
        <v>4</v>
      </c>
    </row>
    <row r="71" spans="1:32" s="11" customFormat="1" ht="15">
      <c r="A71" s="7"/>
      <c r="B71" s="8">
        <v>2</v>
      </c>
      <c r="C71" s="9">
        <v>276.9845</v>
      </c>
      <c r="D71" s="10">
        <v>0</v>
      </c>
      <c r="E71" s="7"/>
      <c r="F71" s="8">
        <v>2</v>
      </c>
      <c r="G71" s="9">
        <v>276.8926</v>
      </c>
      <c r="H71" s="10">
        <v>0</v>
      </c>
      <c r="I71" s="7"/>
      <c r="J71" s="8">
        <v>1</v>
      </c>
      <c r="K71" s="9">
        <v>276.8899</v>
      </c>
      <c r="L71" s="10">
        <v>0</v>
      </c>
      <c r="M71" s="7"/>
      <c r="N71" s="8">
        <v>1</v>
      </c>
      <c r="O71" s="9">
        <v>276.87640000000005</v>
      </c>
      <c r="P71" s="10">
        <v>0</v>
      </c>
      <c r="Q71" s="7"/>
      <c r="R71" s="8">
        <v>2</v>
      </c>
      <c r="S71" s="9">
        <v>277.182</v>
      </c>
      <c r="T71" s="10">
        <v>0</v>
      </c>
      <c r="U71" s="7"/>
      <c r="V71" s="8">
        <v>2</v>
      </c>
      <c r="W71" s="9">
        <v>277.455</v>
      </c>
      <c r="X71" s="10">
        <v>0</v>
      </c>
      <c r="Y71" s="7"/>
      <c r="Z71" s="8">
        <v>2</v>
      </c>
      <c r="AA71" s="9">
        <v>277.4254</v>
      </c>
      <c r="AB71" s="10">
        <v>0</v>
      </c>
      <c r="AC71" s="7"/>
      <c r="AD71" s="8">
        <v>3</v>
      </c>
      <c r="AE71" s="9">
        <v>277.4524</v>
      </c>
      <c r="AF71" s="10">
        <v>0</v>
      </c>
    </row>
    <row r="72" spans="1:32" s="11" customFormat="1" ht="15">
      <c r="A72" s="7"/>
      <c r="B72" s="12">
        <v>35</v>
      </c>
      <c r="C72" s="13">
        <v>274.1155</v>
      </c>
      <c r="D72" s="10">
        <v>2.869000000000028</v>
      </c>
      <c r="E72" s="7"/>
      <c r="F72" s="12">
        <v>35</v>
      </c>
      <c r="G72" s="13">
        <v>274.4968</v>
      </c>
      <c r="H72" s="10">
        <v>2.3958000000000084</v>
      </c>
      <c r="I72" s="7"/>
      <c r="J72" s="12">
        <v>35</v>
      </c>
      <c r="K72" s="13">
        <v>274.2561</v>
      </c>
      <c r="L72" s="10">
        <v>2.633800000000008</v>
      </c>
      <c r="M72" s="7"/>
      <c r="N72" s="12">
        <v>36</v>
      </c>
      <c r="O72" s="13">
        <v>274.26430000000005</v>
      </c>
      <c r="P72" s="10">
        <v>2.612099999999998</v>
      </c>
      <c r="Q72" s="7"/>
      <c r="R72" s="12">
        <v>35</v>
      </c>
      <c r="S72" s="13">
        <v>273.9884</v>
      </c>
      <c r="T72" s="10">
        <v>3.1936000000000035</v>
      </c>
      <c r="U72" s="7"/>
      <c r="V72" s="12">
        <v>36</v>
      </c>
      <c r="W72" s="13">
        <v>274.3588</v>
      </c>
      <c r="X72" s="10">
        <v>3.0962000000000103</v>
      </c>
      <c r="Y72" s="7"/>
      <c r="Z72" s="12">
        <v>35</v>
      </c>
      <c r="AA72" s="13">
        <v>274.34270000000004</v>
      </c>
      <c r="AB72" s="10">
        <v>3.0826999999999884</v>
      </c>
      <c r="AC72" s="7"/>
      <c r="AD72" s="12">
        <v>35</v>
      </c>
      <c r="AE72" s="13">
        <v>274.3048</v>
      </c>
      <c r="AF72" s="10">
        <v>3.1476000000000113</v>
      </c>
    </row>
    <row r="73" spans="1:32" s="11" customFormat="1" ht="15">
      <c r="A73" s="7"/>
      <c r="B73" s="12">
        <v>60</v>
      </c>
      <c r="C73" s="13">
        <v>272.05219999999997</v>
      </c>
      <c r="D73" s="10">
        <v>4.932300000000055</v>
      </c>
      <c r="E73" s="7"/>
      <c r="F73" s="12">
        <v>59</v>
      </c>
      <c r="G73" s="13">
        <v>272.04690000000005</v>
      </c>
      <c r="H73" s="10">
        <v>4.845699999999965</v>
      </c>
      <c r="I73" s="7"/>
      <c r="J73" s="12">
        <v>59</v>
      </c>
      <c r="K73" s="13">
        <v>272.4038</v>
      </c>
      <c r="L73" s="10">
        <v>4.486100000000022</v>
      </c>
      <c r="M73" s="7"/>
      <c r="N73" s="12">
        <v>60</v>
      </c>
      <c r="O73" s="13">
        <v>272.0875</v>
      </c>
      <c r="P73" s="10">
        <v>4.788900000000012</v>
      </c>
      <c r="Q73" s="7"/>
      <c r="R73" s="12">
        <v>59</v>
      </c>
      <c r="S73" s="13">
        <v>272.1983</v>
      </c>
      <c r="T73" s="10">
        <v>4.983699999999999</v>
      </c>
      <c r="U73" s="7"/>
      <c r="V73" s="12">
        <v>59</v>
      </c>
      <c r="W73" s="13">
        <v>272.4119</v>
      </c>
      <c r="X73" s="10">
        <v>5.043099999999981</v>
      </c>
      <c r="Y73" s="7"/>
      <c r="Z73" s="12">
        <v>60</v>
      </c>
      <c r="AA73" s="13">
        <v>272.439</v>
      </c>
      <c r="AB73" s="10">
        <v>4.986400000000003</v>
      </c>
      <c r="AC73" s="7"/>
      <c r="AD73" s="12">
        <v>59</v>
      </c>
      <c r="AE73" s="13">
        <v>272.3687</v>
      </c>
      <c r="AF73" s="10">
        <v>5.083700000000022</v>
      </c>
    </row>
    <row r="74" spans="1:32" s="11" customFormat="1" ht="15">
      <c r="A74" s="7"/>
      <c r="B74" s="12">
        <v>86</v>
      </c>
      <c r="C74" s="13">
        <v>270.8543</v>
      </c>
      <c r="D74" s="10">
        <v>6.130200000000002</v>
      </c>
      <c r="E74" s="7"/>
      <c r="F74" s="12">
        <v>86</v>
      </c>
      <c r="G74" s="13">
        <v>270.79760000000005</v>
      </c>
      <c r="H74" s="10">
        <v>6.09499999999997</v>
      </c>
      <c r="I74" s="7"/>
      <c r="J74" s="12">
        <v>86</v>
      </c>
      <c r="K74" s="13">
        <v>270.7624</v>
      </c>
      <c r="L74" s="10">
        <v>6.1275</v>
      </c>
      <c r="M74" s="7"/>
      <c r="N74" s="12">
        <v>86</v>
      </c>
      <c r="O74" s="13">
        <v>270.68670000000003</v>
      </c>
      <c r="P74" s="10">
        <v>6.189700000000016</v>
      </c>
      <c r="Q74" s="7"/>
      <c r="R74" s="12">
        <v>86</v>
      </c>
      <c r="S74" s="13">
        <v>270.6489</v>
      </c>
      <c r="T74" s="10">
        <v>6.53309999999999</v>
      </c>
      <c r="U74" s="7"/>
      <c r="V74" s="12">
        <v>86</v>
      </c>
      <c r="W74" s="13">
        <v>270.86789999999996</v>
      </c>
      <c r="X74" s="10">
        <v>6.587100000000021</v>
      </c>
      <c r="Y74" s="7"/>
      <c r="Z74" s="12">
        <v>86</v>
      </c>
      <c r="AA74" s="13">
        <v>270.8111</v>
      </c>
      <c r="AB74" s="10">
        <v>6.614300000000014</v>
      </c>
      <c r="AC74" s="7"/>
      <c r="AD74" s="12">
        <v>86</v>
      </c>
      <c r="AE74" s="13">
        <v>270.7462</v>
      </c>
      <c r="AF74" s="10">
        <v>6.706200000000024</v>
      </c>
    </row>
    <row r="75" spans="1:32" s="11" customFormat="1" ht="15">
      <c r="A75" s="7"/>
      <c r="B75" s="12">
        <v>115</v>
      </c>
      <c r="C75" s="13">
        <v>269.1751</v>
      </c>
      <c r="D75" s="10">
        <v>7.809400000000039</v>
      </c>
      <c r="E75" s="7"/>
      <c r="F75" s="12">
        <v>115</v>
      </c>
      <c r="G75" s="13">
        <v>269.1075</v>
      </c>
      <c r="H75" s="10">
        <v>7.7851</v>
      </c>
      <c r="I75" s="7"/>
      <c r="J75" s="12">
        <v>115</v>
      </c>
      <c r="K75" s="13">
        <v>269.11289999999997</v>
      </c>
      <c r="L75" s="10">
        <v>7.777000000000044</v>
      </c>
      <c r="M75" s="7"/>
      <c r="N75" s="12">
        <v>115</v>
      </c>
      <c r="O75" s="13">
        <v>269.05080000000004</v>
      </c>
      <c r="P75" s="10">
        <v>7.8256000000000085</v>
      </c>
      <c r="Q75" s="7"/>
      <c r="R75" s="12">
        <v>115</v>
      </c>
      <c r="S75" s="13">
        <v>268.8723</v>
      </c>
      <c r="T75" s="10">
        <v>8.30970000000002</v>
      </c>
      <c r="U75" s="7"/>
      <c r="V75" s="12">
        <v>115</v>
      </c>
      <c r="W75" s="13">
        <v>269.11289999999997</v>
      </c>
      <c r="X75" s="10">
        <v>8.342100000000016</v>
      </c>
      <c r="Y75" s="7"/>
      <c r="Z75" s="12">
        <v>115</v>
      </c>
      <c r="AA75" s="13">
        <v>269.14270000000005</v>
      </c>
      <c r="AB75" s="10">
        <v>8.282699999999977</v>
      </c>
      <c r="AC75" s="7"/>
      <c r="AD75" s="12">
        <v>115</v>
      </c>
      <c r="AE75" s="13">
        <v>269.16700000000003</v>
      </c>
      <c r="AF75" s="10">
        <v>8.285399999999981</v>
      </c>
    </row>
    <row r="76" spans="1:32" s="11" customFormat="1" ht="15">
      <c r="A76" s="7"/>
      <c r="B76" s="12">
        <v>144</v>
      </c>
      <c r="C76" s="13">
        <v>267.81759999999997</v>
      </c>
      <c r="D76" s="10">
        <v>9.166900000000055</v>
      </c>
      <c r="E76" s="7"/>
      <c r="F76" s="12">
        <v>144</v>
      </c>
      <c r="G76" s="13">
        <v>267.70950000000005</v>
      </c>
      <c r="H76" s="10">
        <v>9.183099999999968</v>
      </c>
      <c r="I76" s="7"/>
      <c r="J76" s="12">
        <v>143</v>
      </c>
      <c r="K76" s="13">
        <v>267.62829999999997</v>
      </c>
      <c r="L76" s="10">
        <v>9.261600000000044</v>
      </c>
      <c r="M76" s="7"/>
      <c r="N76" s="12">
        <v>144</v>
      </c>
      <c r="O76" s="13">
        <v>267.66900000000004</v>
      </c>
      <c r="P76" s="10">
        <v>9.207400000000007</v>
      </c>
      <c r="Q76" s="7"/>
      <c r="R76" s="12">
        <v>144</v>
      </c>
      <c r="S76" s="13">
        <v>267.5148</v>
      </c>
      <c r="T76" s="10">
        <v>9.667200000000037</v>
      </c>
      <c r="U76" s="7"/>
      <c r="V76" s="12">
        <v>143</v>
      </c>
      <c r="W76" s="13">
        <v>267.72569999999996</v>
      </c>
      <c r="X76" s="10">
        <v>9.729300000000023</v>
      </c>
      <c r="Y76" s="7"/>
      <c r="Z76" s="12">
        <v>143</v>
      </c>
      <c r="AA76" s="13">
        <v>267.742</v>
      </c>
      <c r="AB76" s="10">
        <v>9.683400000000006</v>
      </c>
      <c r="AC76" s="7"/>
      <c r="AD76" s="12">
        <v>145</v>
      </c>
      <c r="AE76" s="13">
        <v>267.7852</v>
      </c>
      <c r="AF76" s="10">
        <v>9.667200000000037</v>
      </c>
    </row>
    <row r="77" spans="1:32" s="11" customFormat="1" ht="15">
      <c r="A77" s="7"/>
      <c r="B77" s="12">
        <v>169</v>
      </c>
      <c r="C77" s="13">
        <v>266.8333</v>
      </c>
      <c r="D77" s="10">
        <v>10.151200000000017</v>
      </c>
      <c r="E77" s="7"/>
      <c r="F77" s="12">
        <v>169</v>
      </c>
      <c r="G77" s="13">
        <v>266.69280000000003</v>
      </c>
      <c r="H77" s="10">
        <v>10.199799999999982</v>
      </c>
      <c r="I77" s="7"/>
      <c r="J77" s="12">
        <v>169</v>
      </c>
      <c r="K77" s="13">
        <v>266.8766</v>
      </c>
      <c r="L77" s="10">
        <v>10.013300000000015</v>
      </c>
      <c r="M77" s="7"/>
      <c r="N77" s="12">
        <v>169</v>
      </c>
      <c r="O77" s="13">
        <v>266.6198</v>
      </c>
      <c r="P77" s="10">
        <v>10.256600000000049</v>
      </c>
      <c r="Q77" s="7"/>
      <c r="R77" s="12">
        <v>169</v>
      </c>
      <c r="S77" s="13">
        <v>266.5901</v>
      </c>
      <c r="T77" s="10">
        <v>10.59190000000001</v>
      </c>
      <c r="U77" s="7"/>
      <c r="V77" s="12">
        <v>168</v>
      </c>
      <c r="W77" s="13">
        <v>266.6955</v>
      </c>
      <c r="X77" s="10">
        <v>10.759500000000003</v>
      </c>
      <c r="Y77" s="7"/>
      <c r="Z77" s="12">
        <v>169</v>
      </c>
      <c r="AA77" s="13">
        <v>266.74960000000004</v>
      </c>
      <c r="AB77" s="10">
        <v>10.675799999999981</v>
      </c>
      <c r="AC77" s="7"/>
      <c r="AD77" s="12">
        <v>169</v>
      </c>
      <c r="AE77" s="13">
        <v>266.7414</v>
      </c>
      <c r="AF77" s="10">
        <v>10.711000000000013</v>
      </c>
    </row>
    <row r="78" spans="1:32" s="11" customFormat="1" ht="15">
      <c r="A78" s="7"/>
      <c r="B78" s="12">
        <v>184</v>
      </c>
      <c r="C78" s="13">
        <v>265.849</v>
      </c>
      <c r="D78" s="10">
        <v>11.135500000000036</v>
      </c>
      <c r="E78" s="7"/>
      <c r="F78" s="12">
        <v>183</v>
      </c>
      <c r="G78" s="13">
        <v>265.7572</v>
      </c>
      <c r="H78" s="10">
        <v>11.135400000000004</v>
      </c>
      <c r="I78" s="7"/>
      <c r="J78" s="12">
        <v>183</v>
      </c>
      <c r="K78" s="13">
        <v>265.5381</v>
      </c>
      <c r="L78" s="10">
        <v>11.351800000000026</v>
      </c>
      <c r="M78" s="7"/>
      <c r="N78" s="12">
        <v>184</v>
      </c>
      <c r="O78" s="13">
        <v>265.59770000000003</v>
      </c>
      <c r="P78" s="10">
        <v>11.278700000000015</v>
      </c>
      <c r="Q78" s="7"/>
      <c r="R78" s="12">
        <v>183</v>
      </c>
      <c r="S78" s="13">
        <v>265.4408</v>
      </c>
      <c r="T78" s="10">
        <v>11.741199999999992</v>
      </c>
      <c r="U78" s="7"/>
      <c r="V78" s="12">
        <v>183</v>
      </c>
      <c r="W78" s="13">
        <v>265.60839999999996</v>
      </c>
      <c r="X78" s="10">
        <v>11.846600000000024</v>
      </c>
      <c r="Y78" s="7"/>
      <c r="Z78" s="12">
        <v>183</v>
      </c>
      <c r="AA78" s="13">
        <v>265.65450000000004</v>
      </c>
      <c r="AB78" s="10">
        <v>11.770899999999983</v>
      </c>
      <c r="AC78" s="7"/>
      <c r="AD78" s="12">
        <v>183</v>
      </c>
      <c r="AE78" s="13">
        <v>265.5517</v>
      </c>
      <c r="AF78" s="10">
        <v>11.900700000000029</v>
      </c>
    </row>
    <row r="79" spans="1:32" s="11" customFormat="1" ht="15">
      <c r="A79" s="7"/>
      <c r="B79" s="12">
        <v>209</v>
      </c>
      <c r="C79" s="13">
        <v>264.762</v>
      </c>
      <c r="D79" s="10">
        <v>12.2225</v>
      </c>
      <c r="E79" s="7"/>
      <c r="F79" s="12">
        <v>209</v>
      </c>
      <c r="G79" s="13">
        <v>264.5647</v>
      </c>
      <c r="H79" s="10">
        <v>12.3279</v>
      </c>
      <c r="I79" s="7"/>
      <c r="J79" s="12">
        <v>209</v>
      </c>
      <c r="K79" s="13">
        <v>264.5106</v>
      </c>
      <c r="L79" s="10">
        <v>12.3793</v>
      </c>
      <c r="M79" s="7"/>
      <c r="N79" s="12">
        <v>207</v>
      </c>
      <c r="O79" s="13">
        <v>264.66470000000004</v>
      </c>
      <c r="P79" s="10">
        <v>12.211700000000008</v>
      </c>
      <c r="Q79" s="7"/>
      <c r="R79" s="12">
        <v>209</v>
      </c>
      <c r="S79" s="13">
        <v>264.5565</v>
      </c>
      <c r="T79" s="10">
        <v>12.625499999999988</v>
      </c>
      <c r="U79" s="7"/>
      <c r="V79" s="12">
        <v>209</v>
      </c>
      <c r="W79" s="13">
        <v>264.50509999999997</v>
      </c>
      <c r="X79" s="10">
        <v>12.949900000000014</v>
      </c>
      <c r="Y79" s="7"/>
      <c r="Z79" s="12">
        <v>208</v>
      </c>
      <c r="AA79" s="13">
        <v>264.44570000000004</v>
      </c>
      <c r="AB79" s="10">
        <v>12.97969999999998</v>
      </c>
      <c r="AC79" s="7"/>
      <c r="AD79" s="12">
        <v>209</v>
      </c>
      <c r="AE79" s="13">
        <v>264.3484</v>
      </c>
      <c r="AF79" s="10">
        <v>13.103999999999985</v>
      </c>
    </row>
    <row r="80" spans="1:32" s="11" customFormat="1" ht="15">
      <c r="A80" s="7"/>
      <c r="B80" s="12">
        <v>234</v>
      </c>
      <c r="C80" s="13">
        <v>263.9183</v>
      </c>
      <c r="D80" s="10">
        <v>13.066200000000038</v>
      </c>
      <c r="E80" s="7"/>
      <c r="F80" s="12">
        <v>235</v>
      </c>
      <c r="G80" s="13">
        <v>263.7264</v>
      </c>
      <c r="H80" s="10">
        <v>13.166200000000003</v>
      </c>
      <c r="I80" s="7"/>
      <c r="J80" s="12">
        <v>234</v>
      </c>
      <c r="K80" s="13">
        <v>263.6533</v>
      </c>
      <c r="L80" s="10">
        <v>13.23660000000001</v>
      </c>
      <c r="M80" s="7"/>
      <c r="N80" s="12">
        <v>235</v>
      </c>
      <c r="O80" s="13">
        <v>263.60470000000004</v>
      </c>
      <c r="P80" s="10">
        <v>13.27170000000001</v>
      </c>
      <c r="Q80" s="7"/>
      <c r="R80" s="12">
        <v>236</v>
      </c>
      <c r="S80" s="13">
        <v>263.3992</v>
      </c>
      <c r="T80" s="10">
        <v>13.782800000000009</v>
      </c>
      <c r="U80" s="7"/>
      <c r="V80" s="12">
        <v>235</v>
      </c>
      <c r="W80" s="13">
        <v>263.6615</v>
      </c>
      <c r="X80" s="10">
        <v>13.793499999999995</v>
      </c>
      <c r="Y80" s="7"/>
      <c r="Z80" s="12">
        <v>235</v>
      </c>
      <c r="AA80" s="13">
        <v>263.65340000000003</v>
      </c>
      <c r="AB80" s="10">
        <v>13.771999999999991</v>
      </c>
      <c r="AC80" s="7"/>
      <c r="AD80" s="12">
        <v>235</v>
      </c>
      <c r="AE80" s="13">
        <v>263.5182</v>
      </c>
      <c r="AF80" s="10">
        <v>13.934200000000033</v>
      </c>
    </row>
    <row r="81" spans="1:32" s="11" customFormat="1" ht="15">
      <c r="A81" s="7"/>
      <c r="B81" s="12">
        <v>261</v>
      </c>
      <c r="C81" s="13">
        <v>262.7853</v>
      </c>
      <c r="D81" s="10">
        <v>14.199200000000019</v>
      </c>
      <c r="E81" s="7"/>
      <c r="F81" s="12">
        <v>262</v>
      </c>
      <c r="G81" s="13">
        <v>262.41220000000004</v>
      </c>
      <c r="H81" s="10">
        <v>14.480399999999975</v>
      </c>
      <c r="I81" s="7"/>
      <c r="J81" s="12">
        <v>261</v>
      </c>
      <c r="K81" s="13">
        <v>262.1174</v>
      </c>
      <c r="L81" s="10">
        <v>14.7725</v>
      </c>
      <c r="M81" s="7"/>
      <c r="N81" s="12">
        <v>262</v>
      </c>
      <c r="O81" s="13">
        <v>262.2932</v>
      </c>
      <c r="P81" s="10">
        <v>14.583200000000033</v>
      </c>
      <c r="Q81" s="7"/>
      <c r="R81" s="12">
        <v>262</v>
      </c>
      <c r="S81" s="13">
        <v>262.158</v>
      </c>
      <c r="T81" s="10">
        <v>15.024000000000001</v>
      </c>
      <c r="U81" s="7"/>
      <c r="V81" s="12">
        <v>261</v>
      </c>
      <c r="W81" s="13">
        <v>262.33369999999996</v>
      </c>
      <c r="X81" s="10">
        <v>15.12130000000002</v>
      </c>
      <c r="Y81" s="7"/>
      <c r="Z81" s="12">
        <v>261</v>
      </c>
      <c r="AA81" s="13">
        <v>262.27430000000004</v>
      </c>
      <c r="AB81" s="10">
        <v>15.151099999999985</v>
      </c>
      <c r="AC81" s="7"/>
      <c r="AD81" s="12">
        <v>261</v>
      </c>
      <c r="AE81" s="13">
        <v>262.1391</v>
      </c>
      <c r="AF81" s="10">
        <v>15.313300000000027</v>
      </c>
    </row>
    <row r="82" spans="1:32" s="11" customFormat="1" ht="15">
      <c r="A82" s="7"/>
      <c r="B82" s="12">
        <v>280</v>
      </c>
      <c r="C82" s="13">
        <v>261.5955</v>
      </c>
      <c r="D82" s="10">
        <v>15.38900000000001</v>
      </c>
      <c r="E82" s="7"/>
      <c r="F82" s="12">
        <v>280</v>
      </c>
      <c r="G82" s="13">
        <v>261.40090000000004</v>
      </c>
      <c r="H82" s="10">
        <v>15.49169999999998</v>
      </c>
      <c r="I82" s="7"/>
      <c r="J82" s="12">
        <v>280</v>
      </c>
      <c r="K82" s="13">
        <v>261.3657</v>
      </c>
      <c r="L82" s="10">
        <v>15.524200000000008</v>
      </c>
      <c r="M82" s="7"/>
      <c r="N82" s="12">
        <v>279</v>
      </c>
      <c r="O82" s="13">
        <v>261.26300000000003</v>
      </c>
      <c r="P82" s="10">
        <v>15.613400000000013</v>
      </c>
      <c r="Q82" s="7"/>
      <c r="R82" s="12">
        <v>280</v>
      </c>
      <c r="S82" s="13">
        <v>261.1305</v>
      </c>
      <c r="T82" s="10">
        <v>16.051500000000033</v>
      </c>
      <c r="U82" s="7"/>
      <c r="V82" s="12">
        <v>280</v>
      </c>
      <c r="W82" s="13">
        <v>261.23859999999996</v>
      </c>
      <c r="X82" s="10">
        <v>16.21640000000002</v>
      </c>
      <c r="Y82" s="7"/>
      <c r="Z82" s="12">
        <v>281</v>
      </c>
      <c r="AA82" s="13">
        <v>261.1494</v>
      </c>
      <c r="AB82" s="10">
        <v>16.27600000000001</v>
      </c>
      <c r="AC82" s="7"/>
      <c r="AD82" s="12">
        <v>279</v>
      </c>
      <c r="AE82" s="13">
        <v>261.0899</v>
      </c>
      <c r="AF82" s="10">
        <v>16.3625</v>
      </c>
    </row>
    <row r="83" spans="1:32" s="11" customFormat="1" ht="15">
      <c r="A83" s="7"/>
      <c r="B83" s="12">
        <v>306</v>
      </c>
      <c r="C83" s="13">
        <v>260.5653</v>
      </c>
      <c r="D83" s="10">
        <v>16.419200000000046</v>
      </c>
      <c r="E83" s="7"/>
      <c r="F83" s="12">
        <v>306</v>
      </c>
      <c r="G83" s="13">
        <v>260.56800000000004</v>
      </c>
      <c r="H83" s="10">
        <v>16.324599999999975</v>
      </c>
      <c r="I83" s="7"/>
      <c r="J83" s="12">
        <v>306</v>
      </c>
      <c r="K83" s="13">
        <v>260.21909999999997</v>
      </c>
      <c r="L83" s="10">
        <v>16.670800000000042</v>
      </c>
      <c r="M83" s="7"/>
      <c r="N83" s="12">
        <v>305</v>
      </c>
      <c r="O83" s="13">
        <v>260.2463</v>
      </c>
      <c r="P83" s="10">
        <v>16.630100000000027</v>
      </c>
      <c r="Q83" s="7"/>
      <c r="R83" s="12">
        <v>306</v>
      </c>
      <c r="S83" s="13">
        <v>260.2381</v>
      </c>
      <c r="T83" s="10">
        <v>16.943900000000042</v>
      </c>
      <c r="U83" s="7"/>
      <c r="V83" s="12">
        <v>306</v>
      </c>
      <c r="W83" s="13">
        <v>260.3895</v>
      </c>
      <c r="X83" s="10">
        <v>17.065499999999986</v>
      </c>
      <c r="Y83" s="7"/>
      <c r="Z83" s="12">
        <v>306</v>
      </c>
      <c r="AA83" s="13">
        <v>260.3004</v>
      </c>
      <c r="AB83" s="10">
        <v>17.125</v>
      </c>
      <c r="AC83" s="7"/>
      <c r="AD83" s="12">
        <v>306</v>
      </c>
      <c r="AE83" s="13">
        <v>260.15160000000003</v>
      </c>
      <c r="AF83" s="10">
        <v>17.30079999999998</v>
      </c>
    </row>
    <row r="84" spans="1:32" s="11" customFormat="1" ht="15">
      <c r="A84" s="7"/>
      <c r="B84" s="12">
        <v>331</v>
      </c>
      <c r="C84" s="13">
        <v>259.3863</v>
      </c>
      <c r="D84" s="10">
        <v>17.59820000000002</v>
      </c>
      <c r="E84" s="7"/>
      <c r="F84" s="12">
        <v>331</v>
      </c>
      <c r="G84" s="13">
        <v>258.9834</v>
      </c>
      <c r="H84" s="10">
        <v>17.9092</v>
      </c>
      <c r="I84" s="7"/>
      <c r="J84" s="12">
        <v>331</v>
      </c>
      <c r="K84" s="13">
        <v>258.9185</v>
      </c>
      <c r="L84" s="10">
        <v>17.971400000000017</v>
      </c>
      <c r="M84" s="7"/>
      <c r="N84" s="12">
        <v>332</v>
      </c>
      <c r="O84" s="13">
        <v>258.8888</v>
      </c>
      <c r="P84" s="10">
        <v>17.987600000000043</v>
      </c>
      <c r="Q84" s="7"/>
      <c r="R84" s="12">
        <v>331</v>
      </c>
      <c r="S84" s="13">
        <v>258.7238</v>
      </c>
      <c r="T84" s="10">
        <v>18.458200000000033</v>
      </c>
      <c r="U84" s="7"/>
      <c r="V84" s="12">
        <v>331</v>
      </c>
      <c r="W84" s="13">
        <v>258.8968</v>
      </c>
      <c r="X84" s="10">
        <v>18.5582</v>
      </c>
      <c r="Y84" s="7"/>
      <c r="Z84" s="12">
        <v>331</v>
      </c>
      <c r="AA84" s="13">
        <v>258.88070000000005</v>
      </c>
      <c r="AB84" s="10">
        <v>18.544699999999978</v>
      </c>
      <c r="AC84" s="7"/>
      <c r="AD84" s="12">
        <v>331</v>
      </c>
      <c r="AE84" s="13">
        <v>259.0727</v>
      </c>
      <c r="AF84" s="10">
        <v>18.379700000000014</v>
      </c>
    </row>
    <row r="85" spans="1:32" s="11" customFormat="1" ht="15.75" thickBot="1">
      <c r="A85" s="7"/>
      <c r="B85" s="14">
        <v>357</v>
      </c>
      <c r="C85" s="107">
        <v>258.15319999999997</v>
      </c>
      <c r="D85" s="108">
        <v>18.831300000000056</v>
      </c>
      <c r="E85" s="7"/>
      <c r="F85" s="14">
        <v>357</v>
      </c>
      <c r="G85" s="107">
        <v>257.99910000000006</v>
      </c>
      <c r="H85" s="108">
        <v>18.89349999999996</v>
      </c>
      <c r="I85" s="7"/>
      <c r="J85" s="14">
        <v>357</v>
      </c>
      <c r="K85" s="107">
        <v>257.9044</v>
      </c>
      <c r="L85" s="108">
        <v>18.985500000000002</v>
      </c>
      <c r="M85" s="7"/>
      <c r="N85" s="14">
        <v>357</v>
      </c>
      <c r="O85" s="107">
        <v>257.9694</v>
      </c>
      <c r="P85" s="108">
        <v>18.90700000000004</v>
      </c>
      <c r="Q85" s="7"/>
      <c r="R85" s="14">
        <v>357</v>
      </c>
      <c r="S85" s="107">
        <v>257.745</v>
      </c>
      <c r="T85" s="108">
        <v>19.437000000000012</v>
      </c>
      <c r="U85" s="7"/>
      <c r="V85" s="14">
        <v>357</v>
      </c>
      <c r="W85" s="107">
        <v>257.899</v>
      </c>
      <c r="X85" s="108">
        <v>19.555999999999983</v>
      </c>
      <c r="Y85" s="7"/>
      <c r="Z85" s="14">
        <v>357</v>
      </c>
      <c r="AA85" s="107">
        <v>257.81800000000004</v>
      </c>
      <c r="AB85" s="108">
        <v>19.607399999999984</v>
      </c>
      <c r="AC85" s="7"/>
      <c r="AD85" s="14">
        <v>359</v>
      </c>
      <c r="AE85" s="107">
        <v>257.7125</v>
      </c>
      <c r="AF85" s="108">
        <v>19.739900000000034</v>
      </c>
    </row>
    <row r="86" spans="1:31" s="16" customFormat="1" ht="18.75" thickBot="1">
      <c r="A86" s="15"/>
      <c r="B86" s="16" t="s">
        <v>25</v>
      </c>
      <c r="C86" s="17">
        <v>19.877203494299636</v>
      </c>
      <c r="E86" s="15"/>
      <c r="F86" s="16" t="s">
        <v>25</v>
      </c>
      <c r="G86" s="17">
        <v>19.516511905502625</v>
      </c>
      <c r="I86" s="15"/>
      <c r="J86" s="16" t="s">
        <v>25</v>
      </c>
      <c r="K86" s="17">
        <v>19.33061987017597</v>
      </c>
      <c r="M86" s="15"/>
      <c r="N86" s="16" t="s">
        <v>25</v>
      </c>
      <c r="O86" s="17">
        <v>19.43857364222456</v>
      </c>
      <c r="Q86" s="15"/>
      <c r="R86" s="16" t="s">
        <v>25</v>
      </c>
      <c r="S86" s="17">
        <v>19.19559106495728</v>
      </c>
      <c r="U86" s="15"/>
      <c r="V86" s="16" t="s">
        <v>25</v>
      </c>
      <c r="W86" s="17">
        <v>18.993438998007612</v>
      </c>
      <c r="Y86" s="15"/>
      <c r="Z86" s="16" t="s">
        <v>25</v>
      </c>
      <c r="AA86" s="17">
        <v>18.94457202539949</v>
      </c>
      <c r="AC86" s="15"/>
      <c r="AD86" s="16" t="s">
        <v>25</v>
      </c>
      <c r="AE86" s="17">
        <v>18.892515102541935</v>
      </c>
    </row>
    <row r="87" spans="1:32" s="5" customFormat="1" ht="15">
      <c r="A87" s="6"/>
      <c r="B87" s="8" t="s">
        <v>1</v>
      </c>
      <c r="C87" s="8" t="s">
        <v>39</v>
      </c>
      <c r="D87" s="8" t="s">
        <v>2</v>
      </c>
      <c r="E87" s="6"/>
      <c r="F87" s="8" t="s">
        <v>1</v>
      </c>
      <c r="G87" s="8" t="s">
        <v>39</v>
      </c>
      <c r="H87" s="8" t="s">
        <v>2</v>
      </c>
      <c r="I87" s="6"/>
      <c r="J87" s="8" t="s">
        <v>1</v>
      </c>
      <c r="K87" s="8" t="s">
        <v>39</v>
      </c>
      <c r="L87" s="8" t="s">
        <v>2</v>
      </c>
      <c r="N87" s="8" t="s">
        <v>1</v>
      </c>
      <c r="O87" s="8" t="s">
        <v>39</v>
      </c>
      <c r="P87" s="8" t="s">
        <v>2</v>
      </c>
      <c r="Q87" s="6"/>
      <c r="R87" s="8" t="s">
        <v>1</v>
      </c>
      <c r="S87" s="8" t="s">
        <v>39</v>
      </c>
      <c r="T87" s="8" t="s">
        <v>2</v>
      </c>
      <c r="U87" s="6"/>
      <c r="V87" s="8" t="s">
        <v>1</v>
      </c>
      <c r="W87" s="8" t="s">
        <v>39</v>
      </c>
      <c r="X87" s="8" t="s">
        <v>2</v>
      </c>
      <c r="Z87" s="8" t="s">
        <v>1</v>
      </c>
      <c r="AA87" s="8" t="s">
        <v>39</v>
      </c>
      <c r="AB87" s="8" t="s">
        <v>2</v>
      </c>
      <c r="AC87" s="6"/>
      <c r="AD87" s="8" t="s">
        <v>1</v>
      </c>
      <c r="AE87" s="8" t="s">
        <v>39</v>
      </c>
      <c r="AF87" s="8" t="s">
        <v>2</v>
      </c>
    </row>
    <row r="88" spans="1:32" s="5" customFormat="1" ht="15.75" thickBot="1">
      <c r="A88" s="6"/>
      <c r="B88" s="14" t="s">
        <v>62</v>
      </c>
      <c r="C88" s="14" t="s">
        <v>58</v>
      </c>
      <c r="D88" s="14" t="s">
        <v>44</v>
      </c>
      <c r="F88" s="14" t="s">
        <v>71</v>
      </c>
      <c r="G88" s="14" t="s">
        <v>58</v>
      </c>
      <c r="H88" s="14" t="s">
        <v>44</v>
      </c>
      <c r="I88" s="6"/>
      <c r="J88" s="14" t="s">
        <v>63</v>
      </c>
      <c r="K88" s="14" t="s">
        <v>58</v>
      </c>
      <c r="L88" s="14" t="s">
        <v>44</v>
      </c>
      <c r="N88" s="14" t="s">
        <v>72</v>
      </c>
      <c r="O88" s="14" t="s">
        <v>58</v>
      </c>
      <c r="P88" s="14" t="s">
        <v>44</v>
      </c>
      <c r="Q88" s="6"/>
      <c r="R88" s="14" t="s">
        <v>64</v>
      </c>
      <c r="S88" s="14" t="s">
        <v>58</v>
      </c>
      <c r="T88" s="14" t="s">
        <v>44</v>
      </c>
      <c r="U88" s="6"/>
      <c r="V88" s="14" t="s">
        <v>65</v>
      </c>
      <c r="W88" s="14" t="s">
        <v>58</v>
      </c>
      <c r="X88" s="14" t="s">
        <v>44</v>
      </c>
      <c r="Z88" s="14" t="s">
        <v>66</v>
      </c>
      <c r="AA88" s="14" t="s">
        <v>58</v>
      </c>
      <c r="AB88" s="14" t="s">
        <v>44</v>
      </c>
      <c r="AC88" s="6"/>
      <c r="AD88" s="14" t="s">
        <v>67</v>
      </c>
      <c r="AE88" s="14" t="s">
        <v>58</v>
      </c>
      <c r="AF88" s="14" t="s">
        <v>44</v>
      </c>
    </row>
    <row r="89" spans="1:32" s="5" customFormat="1" ht="15">
      <c r="A89" s="6"/>
      <c r="B89" s="12" t="s">
        <v>0</v>
      </c>
      <c r="C89" s="87" t="s">
        <v>6</v>
      </c>
      <c r="D89" s="12" t="s">
        <v>15</v>
      </c>
      <c r="E89" s="6"/>
      <c r="F89" s="12" t="s">
        <v>0</v>
      </c>
      <c r="G89" s="87" t="s">
        <v>6</v>
      </c>
      <c r="H89" s="12" t="s">
        <v>15</v>
      </c>
      <c r="I89" s="6"/>
      <c r="J89" s="12" t="s">
        <v>0</v>
      </c>
      <c r="K89" s="87" t="s">
        <v>6</v>
      </c>
      <c r="L89" s="12" t="s">
        <v>15</v>
      </c>
      <c r="N89" s="12" t="s">
        <v>0</v>
      </c>
      <c r="O89" s="87" t="s">
        <v>6</v>
      </c>
      <c r="P89" s="12" t="s">
        <v>15</v>
      </c>
      <c r="Q89" s="6"/>
      <c r="R89" s="12" t="s">
        <v>0</v>
      </c>
      <c r="S89" s="87" t="s">
        <v>6</v>
      </c>
      <c r="T89" s="12" t="s">
        <v>15</v>
      </c>
      <c r="U89" s="6"/>
      <c r="V89" s="12" t="s">
        <v>0</v>
      </c>
      <c r="W89" s="87" t="s">
        <v>6</v>
      </c>
      <c r="X89" s="12" t="s">
        <v>15</v>
      </c>
      <c r="Z89" s="12" t="s">
        <v>0</v>
      </c>
      <c r="AA89" s="87" t="s">
        <v>6</v>
      </c>
      <c r="AB89" s="12" t="s">
        <v>15</v>
      </c>
      <c r="AC89" s="6"/>
      <c r="AD89" s="12" t="s">
        <v>0</v>
      </c>
      <c r="AE89" s="87" t="s">
        <v>6</v>
      </c>
      <c r="AF89" s="12" t="s">
        <v>15</v>
      </c>
    </row>
    <row r="90" spans="1:32" s="5" customFormat="1" ht="15.75" thickBot="1">
      <c r="A90" s="6"/>
      <c r="B90" s="88" t="s">
        <v>3</v>
      </c>
      <c r="C90" s="89" t="s">
        <v>4</v>
      </c>
      <c r="D90" s="14" t="s">
        <v>4</v>
      </c>
      <c r="E90" s="6"/>
      <c r="F90" s="88" t="s">
        <v>3</v>
      </c>
      <c r="G90" s="89" t="s">
        <v>4</v>
      </c>
      <c r="H90" s="14" t="s">
        <v>4</v>
      </c>
      <c r="I90" s="6"/>
      <c r="J90" s="88" t="s">
        <v>3</v>
      </c>
      <c r="K90" s="89" t="s">
        <v>4</v>
      </c>
      <c r="L90" s="14" t="s">
        <v>4</v>
      </c>
      <c r="N90" s="88" t="s">
        <v>3</v>
      </c>
      <c r="O90" s="89" t="s">
        <v>4</v>
      </c>
      <c r="P90" s="14" t="s">
        <v>4</v>
      </c>
      <c r="Q90" s="6"/>
      <c r="R90" s="88" t="s">
        <v>3</v>
      </c>
      <c r="S90" s="89" t="s">
        <v>4</v>
      </c>
      <c r="T90" s="14" t="s">
        <v>4</v>
      </c>
      <c r="U90" s="6"/>
      <c r="V90" s="88" t="s">
        <v>3</v>
      </c>
      <c r="W90" s="89" t="s">
        <v>4</v>
      </c>
      <c r="X90" s="14" t="s">
        <v>4</v>
      </c>
      <c r="Z90" s="88" t="s">
        <v>3</v>
      </c>
      <c r="AA90" s="89" t="s">
        <v>4</v>
      </c>
      <c r="AB90" s="14" t="s">
        <v>4</v>
      </c>
      <c r="AC90" s="6"/>
      <c r="AD90" s="88" t="s">
        <v>3</v>
      </c>
      <c r="AE90" s="89" t="s">
        <v>4</v>
      </c>
      <c r="AF90" s="14" t="s">
        <v>4</v>
      </c>
    </row>
    <row r="91" spans="1:32" s="11" customFormat="1" ht="15">
      <c r="A91" s="7"/>
      <c r="B91" s="8">
        <v>3</v>
      </c>
      <c r="C91" s="9">
        <v>278.4042</v>
      </c>
      <c r="D91" s="10">
        <v>0</v>
      </c>
      <c r="E91" s="7"/>
      <c r="F91" s="8">
        <v>3</v>
      </c>
      <c r="G91" s="9">
        <v>278.5151</v>
      </c>
      <c r="H91" s="10">
        <v>0</v>
      </c>
      <c r="I91" s="7"/>
      <c r="J91" s="8">
        <v>3</v>
      </c>
      <c r="K91" s="9">
        <v>278.3501</v>
      </c>
      <c r="L91" s="10">
        <v>0</v>
      </c>
      <c r="M91" s="7"/>
      <c r="N91" s="8">
        <v>4</v>
      </c>
      <c r="O91" s="9">
        <v>278.415</v>
      </c>
      <c r="P91" s="10">
        <v>0</v>
      </c>
      <c r="Q91" s="7"/>
      <c r="R91" s="8">
        <v>3</v>
      </c>
      <c r="S91" s="9">
        <v>278.3636</v>
      </c>
      <c r="T91" s="10">
        <v>0</v>
      </c>
      <c r="U91" s="7"/>
      <c r="V91" s="8">
        <v>4</v>
      </c>
      <c r="W91" s="9">
        <v>278.7287</v>
      </c>
      <c r="X91" s="10">
        <v>0</v>
      </c>
      <c r="Y91" s="7"/>
      <c r="Z91" s="8">
        <v>4</v>
      </c>
      <c r="AA91" s="9">
        <v>278.8342</v>
      </c>
      <c r="AB91" s="10">
        <v>0</v>
      </c>
      <c r="AC91" s="7"/>
      <c r="AD91" s="8">
        <v>4</v>
      </c>
      <c r="AE91" s="9">
        <v>279.0505</v>
      </c>
      <c r="AF91" s="10">
        <v>0</v>
      </c>
    </row>
    <row r="92" spans="1:32" s="11" customFormat="1" ht="15">
      <c r="A92" s="7"/>
      <c r="B92" s="12">
        <v>36</v>
      </c>
      <c r="C92" s="13">
        <v>275.0997</v>
      </c>
      <c r="D92" s="10">
        <v>3.3045000000000186</v>
      </c>
      <c r="E92" s="7"/>
      <c r="F92" s="12">
        <v>36</v>
      </c>
      <c r="G92" s="13">
        <v>275.07</v>
      </c>
      <c r="H92" s="10">
        <v>3.445099999999968</v>
      </c>
      <c r="I92" s="7"/>
      <c r="J92" s="12">
        <v>35</v>
      </c>
      <c r="K92" s="13">
        <v>275.1619</v>
      </c>
      <c r="L92" s="10">
        <v>3.188199999999995</v>
      </c>
      <c r="M92" s="7"/>
      <c r="N92" s="12">
        <v>36</v>
      </c>
      <c r="O92" s="13">
        <v>275.2918</v>
      </c>
      <c r="P92" s="10">
        <v>3.123199999999997</v>
      </c>
      <c r="Q92" s="7"/>
      <c r="R92" s="12">
        <v>36</v>
      </c>
      <c r="S92" s="13">
        <v>275.2269</v>
      </c>
      <c r="T92" s="10">
        <v>3.136700000000019</v>
      </c>
      <c r="U92" s="7"/>
      <c r="V92" s="12">
        <v>35</v>
      </c>
      <c r="W92" s="13">
        <v>275.4216</v>
      </c>
      <c r="X92" s="10">
        <v>3.3070999999999913</v>
      </c>
      <c r="Y92" s="7"/>
      <c r="Z92" s="12">
        <v>34</v>
      </c>
      <c r="AA92" s="13">
        <v>275.5</v>
      </c>
      <c r="AB92" s="10">
        <v>3.33420000000001</v>
      </c>
      <c r="AC92" s="7"/>
      <c r="AD92" s="12">
        <v>34</v>
      </c>
      <c r="AE92" s="13">
        <v>275.573</v>
      </c>
      <c r="AF92" s="10">
        <v>3.4775000000000205</v>
      </c>
    </row>
    <row r="93" spans="1:32" s="11" customFormat="1" ht="15">
      <c r="A93" s="7"/>
      <c r="B93" s="12">
        <v>60</v>
      </c>
      <c r="C93" s="13">
        <v>273.3556</v>
      </c>
      <c r="D93" s="10">
        <v>5.048600000000022</v>
      </c>
      <c r="E93" s="7"/>
      <c r="F93" s="12">
        <v>61</v>
      </c>
      <c r="G93" s="13">
        <v>273.7099</v>
      </c>
      <c r="H93" s="10">
        <v>4.8052000000000135</v>
      </c>
      <c r="I93" s="7"/>
      <c r="J93" s="12">
        <v>60</v>
      </c>
      <c r="K93" s="13">
        <v>273.39889999999997</v>
      </c>
      <c r="L93" s="10">
        <v>4.9512000000000285</v>
      </c>
      <c r="M93" s="7"/>
      <c r="N93" s="12">
        <v>60</v>
      </c>
      <c r="O93" s="13">
        <v>273.4504</v>
      </c>
      <c r="P93" s="10">
        <v>4.9646000000000186</v>
      </c>
      <c r="Q93" s="7"/>
      <c r="R93" s="12">
        <v>60</v>
      </c>
      <c r="S93" s="13">
        <v>273.3178</v>
      </c>
      <c r="T93" s="10">
        <v>5.0458000000000425</v>
      </c>
      <c r="U93" s="7"/>
      <c r="V93" s="12">
        <v>60</v>
      </c>
      <c r="W93" s="13">
        <v>273.7396</v>
      </c>
      <c r="X93" s="10">
        <v>4.989100000000008</v>
      </c>
      <c r="Y93" s="7"/>
      <c r="Z93" s="12">
        <v>59</v>
      </c>
      <c r="AA93" s="13">
        <v>273.7884</v>
      </c>
      <c r="AB93" s="10">
        <v>5.045799999999986</v>
      </c>
      <c r="AC93" s="7"/>
      <c r="AD93" s="12">
        <v>59</v>
      </c>
      <c r="AE93" s="13">
        <v>273.8911</v>
      </c>
      <c r="AF93" s="10">
        <v>5.159400000000005</v>
      </c>
    </row>
    <row r="94" spans="1:32" s="11" customFormat="1" ht="15">
      <c r="A94" s="7"/>
      <c r="B94" s="12">
        <v>86</v>
      </c>
      <c r="C94" s="13">
        <v>271.314</v>
      </c>
      <c r="D94" s="10">
        <v>7.090199999999982</v>
      </c>
      <c r="E94" s="7"/>
      <c r="F94" s="12">
        <v>86</v>
      </c>
      <c r="G94" s="13">
        <v>271.44120000000004</v>
      </c>
      <c r="H94" s="10">
        <v>7.0738999999999805</v>
      </c>
      <c r="I94" s="7"/>
      <c r="J94" s="12">
        <v>86</v>
      </c>
      <c r="K94" s="13">
        <v>271.5087</v>
      </c>
      <c r="L94" s="10">
        <v>6.8414000000000215</v>
      </c>
      <c r="M94" s="7"/>
      <c r="N94" s="12">
        <v>86</v>
      </c>
      <c r="O94" s="13">
        <v>271.49800000000005</v>
      </c>
      <c r="P94" s="10">
        <v>6.916999999999973</v>
      </c>
      <c r="Q94" s="7"/>
      <c r="R94" s="12">
        <v>85</v>
      </c>
      <c r="S94" s="13">
        <v>271.4304</v>
      </c>
      <c r="T94" s="10">
        <v>6.933199999999999</v>
      </c>
      <c r="U94" s="7"/>
      <c r="V94" s="12">
        <v>86</v>
      </c>
      <c r="W94" s="13">
        <v>271.7683</v>
      </c>
      <c r="X94" s="10">
        <v>6.960399999999993</v>
      </c>
      <c r="Y94" s="7"/>
      <c r="Z94" s="12">
        <v>86</v>
      </c>
      <c r="AA94" s="13">
        <v>271.7359</v>
      </c>
      <c r="AB94" s="10">
        <v>7.098299999999995</v>
      </c>
      <c r="AC94" s="7"/>
      <c r="AD94" s="12">
        <v>86</v>
      </c>
      <c r="AE94" s="13">
        <v>271.6656</v>
      </c>
      <c r="AF94" s="10">
        <v>7.384900000000016</v>
      </c>
    </row>
    <row r="95" spans="1:32" s="11" customFormat="1" ht="15">
      <c r="A95" s="7"/>
      <c r="B95" s="12">
        <v>115</v>
      </c>
      <c r="C95" s="13">
        <v>270.1431</v>
      </c>
      <c r="D95" s="10">
        <v>8.261099999999999</v>
      </c>
      <c r="E95" s="7"/>
      <c r="F95" s="12">
        <v>115</v>
      </c>
      <c r="G95" s="13">
        <v>270.2379</v>
      </c>
      <c r="H95" s="10">
        <v>8.277199999999993</v>
      </c>
      <c r="I95" s="7"/>
      <c r="J95" s="12">
        <v>114</v>
      </c>
      <c r="K95" s="13">
        <v>270.1756</v>
      </c>
      <c r="L95" s="10">
        <v>8.174500000000023</v>
      </c>
      <c r="M95" s="7"/>
      <c r="N95" s="12">
        <v>115</v>
      </c>
      <c r="O95" s="13">
        <v>270.1703</v>
      </c>
      <c r="P95" s="10">
        <v>8.244700000000023</v>
      </c>
      <c r="Q95" s="7"/>
      <c r="R95" s="12">
        <v>115</v>
      </c>
      <c r="S95" s="13">
        <v>270.0513</v>
      </c>
      <c r="T95" s="10">
        <v>8.312299999999993</v>
      </c>
      <c r="U95" s="7"/>
      <c r="V95" s="12">
        <v>115</v>
      </c>
      <c r="W95" s="13">
        <v>270.4487</v>
      </c>
      <c r="X95" s="10">
        <v>8.28000000000003</v>
      </c>
      <c r="Y95" s="7"/>
      <c r="Z95" s="12">
        <v>114</v>
      </c>
      <c r="AA95" s="13">
        <v>270.6354</v>
      </c>
      <c r="AB95" s="10">
        <v>8.198800000000006</v>
      </c>
      <c r="AC95" s="7"/>
      <c r="AD95" s="12">
        <v>115</v>
      </c>
      <c r="AE95" s="13">
        <v>270.3487</v>
      </c>
      <c r="AF95" s="10">
        <v>8.701799999999992</v>
      </c>
    </row>
    <row r="96" spans="1:32" s="11" customFormat="1" ht="15">
      <c r="A96" s="7"/>
      <c r="B96" s="12">
        <v>143</v>
      </c>
      <c r="C96" s="13">
        <v>268.7289</v>
      </c>
      <c r="D96" s="10">
        <v>9.675299999999993</v>
      </c>
      <c r="E96" s="7"/>
      <c r="F96" s="12">
        <v>142</v>
      </c>
      <c r="G96" s="13">
        <v>268.54780000000005</v>
      </c>
      <c r="H96" s="10">
        <v>9.967299999999966</v>
      </c>
      <c r="I96" s="7"/>
      <c r="J96" s="12">
        <v>142</v>
      </c>
      <c r="K96" s="13">
        <v>268.5424</v>
      </c>
      <c r="L96" s="10">
        <v>9.807700000000011</v>
      </c>
      <c r="M96" s="7"/>
      <c r="N96" s="12">
        <v>144</v>
      </c>
      <c r="O96" s="13">
        <v>268.5722</v>
      </c>
      <c r="P96" s="10">
        <v>9.842800000000011</v>
      </c>
      <c r="Q96" s="7"/>
      <c r="R96" s="12">
        <v>142</v>
      </c>
      <c r="S96" s="13">
        <v>268.53430000000003</v>
      </c>
      <c r="T96" s="10">
        <v>9.82929999999999</v>
      </c>
      <c r="U96" s="7"/>
      <c r="V96" s="12">
        <v>143</v>
      </c>
      <c r="W96" s="13">
        <v>268.7776</v>
      </c>
      <c r="X96" s="10">
        <v>9.951099999999997</v>
      </c>
      <c r="Y96" s="7"/>
      <c r="Z96" s="12">
        <v>143</v>
      </c>
      <c r="AA96" s="13">
        <v>268.6397</v>
      </c>
      <c r="AB96" s="10">
        <v>10.194500000000005</v>
      </c>
      <c r="AC96" s="7"/>
      <c r="AD96" s="12">
        <v>143</v>
      </c>
      <c r="AE96" s="13">
        <v>268.5451</v>
      </c>
      <c r="AF96" s="10">
        <v>10.505400000000009</v>
      </c>
    </row>
    <row r="97" spans="1:32" s="11" customFormat="1" ht="15">
      <c r="A97" s="7"/>
      <c r="B97" s="12">
        <v>169</v>
      </c>
      <c r="C97" s="13">
        <v>267.6175</v>
      </c>
      <c r="D97" s="10">
        <v>10.786699999999996</v>
      </c>
      <c r="E97" s="7"/>
      <c r="F97" s="12">
        <v>169</v>
      </c>
      <c r="G97" s="13">
        <v>267.5554</v>
      </c>
      <c r="H97" s="10">
        <v>10.959699999999998</v>
      </c>
      <c r="I97" s="7"/>
      <c r="J97" s="12">
        <v>169</v>
      </c>
      <c r="K97" s="13">
        <v>267.5283</v>
      </c>
      <c r="L97" s="10">
        <v>10.821799999999996</v>
      </c>
      <c r="M97" s="7"/>
      <c r="N97" s="12">
        <v>169</v>
      </c>
      <c r="O97" s="13">
        <v>267.5825</v>
      </c>
      <c r="P97" s="10">
        <v>10.8325</v>
      </c>
      <c r="Q97" s="7"/>
      <c r="R97" s="12">
        <v>169</v>
      </c>
      <c r="S97" s="13">
        <v>267.5148</v>
      </c>
      <c r="T97" s="10">
        <v>10.84880000000004</v>
      </c>
      <c r="U97" s="7"/>
      <c r="V97" s="12">
        <v>169</v>
      </c>
      <c r="W97" s="13">
        <v>267.67969999999997</v>
      </c>
      <c r="X97" s="10">
        <v>11.049000000000035</v>
      </c>
      <c r="Y97" s="7"/>
      <c r="Z97" s="12">
        <v>168</v>
      </c>
      <c r="AA97" s="13">
        <v>267.6284</v>
      </c>
      <c r="AB97" s="10">
        <v>11.20580000000001</v>
      </c>
      <c r="AC97" s="7"/>
      <c r="AD97" s="12">
        <v>169</v>
      </c>
      <c r="AE97" s="13">
        <v>267.3796</v>
      </c>
      <c r="AF97" s="10">
        <v>11.670900000000017</v>
      </c>
    </row>
    <row r="98" spans="1:32" s="11" customFormat="1" ht="15">
      <c r="A98" s="7"/>
      <c r="B98" s="12">
        <v>183</v>
      </c>
      <c r="C98" s="13">
        <v>267.1713</v>
      </c>
      <c r="D98" s="10">
        <v>11.23290000000003</v>
      </c>
      <c r="E98" s="7"/>
      <c r="F98" s="12">
        <v>183</v>
      </c>
      <c r="G98" s="13">
        <v>266.9388</v>
      </c>
      <c r="H98" s="10">
        <v>11.576300000000003</v>
      </c>
      <c r="I98" s="7"/>
      <c r="J98" s="12">
        <v>182</v>
      </c>
      <c r="K98" s="13">
        <v>267.001</v>
      </c>
      <c r="L98" s="10">
        <v>11.349100000000021</v>
      </c>
      <c r="M98" s="7"/>
      <c r="N98" s="12">
        <v>184</v>
      </c>
      <c r="O98" s="13">
        <v>266.96590000000003</v>
      </c>
      <c r="P98" s="10">
        <v>11.449099999999987</v>
      </c>
      <c r="Q98" s="7"/>
      <c r="R98" s="12">
        <v>183</v>
      </c>
      <c r="S98" s="13">
        <v>266.7334</v>
      </c>
      <c r="T98" s="10">
        <v>11.630200000000002</v>
      </c>
      <c r="U98" s="7"/>
      <c r="V98" s="12">
        <v>183</v>
      </c>
      <c r="W98" s="13">
        <v>266.9632</v>
      </c>
      <c r="X98" s="10">
        <v>11.765500000000031</v>
      </c>
      <c r="Y98" s="7"/>
      <c r="Z98" s="12">
        <v>182</v>
      </c>
      <c r="AA98" s="13">
        <v>266.901</v>
      </c>
      <c r="AB98" s="10">
        <v>11.9332</v>
      </c>
      <c r="AC98" s="7"/>
      <c r="AD98" s="12">
        <v>183</v>
      </c>
      <c r="AE98" s="13">
        <v>266.8875</v>
      </c>
      <c r="AF98" s="10">
        <v>12.163000000000011</v>
      </c>
    </row>
    <row r="99" spans="1:32" s="11" customFormat="1" ht="15">
      <c r="A99" s="7"/>
      <c r="B99" s="12">
        <v>209</v>
      </c>
      <c r="C99" s="13">
        <v>265.822</v>
      </c>
      <c r="D99" s="10">
        <v>12.5822</v>
      </c>
      <c r="E99" s="7"/>
      <c r="F99" s="12">
        <v>209</v>
      </c>
      <c r="G99" s="13">
        <v>265.6544</v>
      </c>
      <c r="H99" s="10">
        <v>12.860700000000008</v>
      </c>
      <c r="I99" s="7"/>
      <c r="J99" s="12">
        <v>208</v>
      </c>
      <c r="K99" s="13">
        <v>265.6381</v>
      </c>
      <c r="L99" s="10">
        <v>12.711999999999989</v>
      </c>
      <c r="M99" s="7"/>
      <c r="N99" s="12">
        <v>209</v>
      </c>
      <c r="O99" s="13">
        <v>265.622</v>
      </c>
      <c r="P99" s="10">
        <v>12.793000000000006</v>
      </c>
      <c r="Q99" s="7"/>
      <c r="R99" s="12">
        <v>209</v>
      </c>
      <c r="S99" s="13">
        <v>265.3434</v>
      </c>
      <c r="T99" s="10">
        <v>13.020200000000045</v>
      </c>
      <c r="U99" s="7"/>
      <c r="V99" s="12">
        <v>209</v>
      </c>
      <c r="W99" s="13">
        <v>265.5841</v>
      </c>
      <c r="X99" s="10">
        <v>13.144600000000025</v>
      </c>
      <c r="Y99" s="7"/>
      <c r="Z99" s="12">
        <v>208</v>
      </c>
      <c r="AA99" s="13">
        <v>265.5598</v>
      </c>
      <c r="AB99" s="10">
        <v>13.274400000000014</v>
      </c>
      <c r="AC99" s="7"/>
      <c r="AD99" s="12">
        <v>209</v>
      </c>
      <c r="AE99" s="13">
        <v>265.3759</v>
      </c>
      <c r="AF99" s="10">
        <v>13.674599999999998</v>
      </c>
    </row>
    <row r="100" spans="1:32" s="11" customFormat="1" ht="15">
      <c r="A100" s="7"/>
      <c r="B100" s="12">
        <v>235</v>
      </c>
      <c r="C100" s="13">
        <v>264.6836</v>
      </c>
      <c r="D100" s="10">
        <v>13.72059999999999</v>
      </c>
      <c r="E100" s="7"/>
      <c r="F100" s="12">
        <v>234</v>
      </c>
      <c r="G100" s="13">
        <v>264.44300000000004</v>
      </c>
      <c r="H100" s="10">
        <v>14.072099999999978</v>
      </c>
      <c r="I100" s="7"/>
      <c r="J100" s="12">
        <v>235</v>
      </c>
      <c r="K100" s="13">
        <v>264.7079</v>
      </c>
      <c r="L100" s="10">
        <v>13.642200000000003</v>
      </c>
      <c r="M100" s="7"/>
      <c r="N100" s="12">
        <v>235</v>
      </c>
      <c r="O100" s="13">
        <v>264.37</v>
      </c>
      <c r="P100" s="10">
        <v>14.045</v>
      </c>
      <c r="Q100" s="7"/>
      <c r="R100" s="12">
        <v>234</v>
      </c>
      <c r="S100" s="13">
        <v>264.2158</v>
      </c>
      <c r="T100" s="10">
        <v>14.147800000000018</v>
      </c>
      <c r="U100" s="7"/>
      <c r="V100" s="12">
        <v>234</v>
      </c>
      <c r="W100" s="13">
        <v>264.41589999999997</v>
      </c>
      <c r="X100" s="10">
        <v>14.312800000000038</v>
      </c>
      <c r="Y100" s="7"/>
      <c r="Z100" s="12">
        <v>234</v>
      </c>
      <c r="AA100" s="13">
        <v>264.3267</v>
      </c>
      <c r="AB100" s="10">
        <v>14.5075</v>
      </c>
      <c r="AC100" s="7"/>
      <c r="AD100" s="12">
        <v>234</v>
      </c>
      <c r="AE100" s="13">
        <v>264.2645</v>
      </c>
      <c r="AF100" s="10">
        <v>14.786000000000001</v>
      </c>
    </row>
    <row r="101" spans="1:32" s="11" customFormat="1" ht="15">
      <c r="A101" s="7"/>
      <c r="B101" s="12">
        <v>261</v>
      </c>
      <c r="C101" s="13">
        <v>263.9373</v>
      </c>
      <c r="D101" s="10">
        <v>14.46690000000001</v>
      </c>
      <c r="E101" s="7"/>
      <c r="F101" s="12">
        <v>261</v>
      </c>
      <c r="G101" s="13">
        <v>263.71560000000005</v>
      </c>
      <c r="H101" s="10">
        <v>14.799499999999966</v>
      </c>
      <c r="I101" s="7"/>
      <c r="J101" s="12">
        <v>261</v>
      </c>
      <c r="K101" s="13">
        <v>263.7399</v>
      </c>
      <c r="L101" s="10">
        <v>14.61020000000002</v>
      </c>
      <c r="M101" s="7"/>
      <c r="N101" s="12">
        <v>261</v>
      </c>
      <c r="O101" s="13">
        <v>263.66970000000003</v>
      </c>
      <c r="P101" s="10">
        <v>14.745299999999986</v>
      </c>
      <c r="Q101" s="7"/>
      <c r="R101" s="12">
        <v>261</v>
      </c>
      <c r="S101" s="13">
        <v>263.5182</v>
      </c>
      <c r="T101" s="10">
        <v>14.84540000000004</v>
      </c>
      <c r="U101" s="7"/>
      <c r="V101" s="12">
        <v>261</v>
      </c>
      <c r="W101" s="13">
        <v>263.6858</v>
      </c>
      <c r="X101" s="10">
        <v>15.042900000000031</v>
      </c>
      <c r="Y101" s="7"/>
      <c r="Z101" s="12">
        <v>261</v>
      </c>
      <c r="AA101" s="13">
        <v>263.60470000000004</v>
      </c>
      <c r="AB101" s="10">
        <v>15.229499999999973</v>
      </c>
      <c r="AC101" s="7"/>
      <c r="AD101" s="12">
        <v>261</v>
      </c>
      <c r="AE101" s="13">
        <v>263.5182</v>
      </c>
      <c r="AF101" s="10">
        <v>15.53230000000002</v>
      </c>
    </row>
    <row r="102" spans="1:32" s="11" customFormat="1" ht="15">
      <c r="A102" s="7"/>
      <c r="B102" s="12">
        <v>280</v>
      </c>
      <c r="C102" s="13">
        <v>262.788</v>
      </c>
      <c r="D102" s="10">
        <v>15.616199999999992</v>
      </c>
      <c r="E102" s="7"/>
      <c r="F102" s="12">
        <v>280</v>
      </c>
      <c r="G102" s="13">
        <v>262.4771</v>
      </c>
      <c r="H102" s="10">
        <v>16.03800000000001</v>
      </c>
      <c r="I102" s="7"/>
      <c r="J102" s="12">
        <v>279</v>
      </c>
      <c r="K102" s="13">
        <v>262.24719999999996</v>
      </c>
      <c r="L102" s="10">
        <v>16.102900000000034</v>
      </c>
      <c r="M102" s="7"/>
      <c r="N102" s="12">
        <v>280</v>
      </c>
      <c r="O102" s="13">
        <v>262.3879</v>
      </c>
      <c r="P102" s="10">
        <v>16.02710000000002</v>
      </c>
      <c r="Q102" s="7"/>
      <c r="R102" s="12">
        <v>279</v>
      </c>
      <c r="S102" s="13">
        <v>262.2473</v>
      </c>
      <c r="T102" s="10">
        <v>16.116300000000024</v>
      </c>
      <c r="U102" s="7"/>
      <c r="V102" s="12">
        <v>279</v>
      </c>
      <c r="W102" s="13">
        <v>262.3392</v>
      </c>
      <c r="X102" s="10">
        <v>16.389499999999998</v>
      </c>
      <c r="Y102" s="7"/>
      <c r="Z102" s="12">
        <v>279</v>
      </c>
      <c r="AA102" s="13">
        <v>262.3122</v>
      </c>
      <c r="AB102" s="10">
        <v>16.52199999999999</v>
      </c>
      <c r="AC102" s="7"/>
      <c r="AD102" s="12">
        <v>279</v>
      </c>
      <c r="AE102" s="13">
        <v>262.1202</v>
      </c>
      <c r="AF102" s="10">
        <v>16.93029999999999</v>
      </c>
    </row>
    <row r="103" spans="1:32" s="11" customFormat="1" ht="15">
      <c r="A103" s="7"/>
      <c r="B103" s="12">
        <v>306</v>
      </c>
      <c r="C103" s="13">
        <v>261.46569999999997</v>
      </c>
      <c r="D103" s="10">
        <v>16.938500000000033</v>
      </c>
      <c r="E103" s="7"/>
      <c r="F103" s="12">
        <v>306</v>
      </c>
      <c r="G103" s="13">
        <v>261.16560000000004</v>
      </c>
      <c r="H103" s="10">
        <v>17.349499999999978</v>
      </c>
      <c r="I103" s="7"/>
      <c r="J103" s="12">
        <v>306</v>
      </c>
      <c r="K103" s="13">
        <v>261.2061</v>
      </c>
      <c r="L103" s="10">
        <v>17.144000000000005</v>
      </c>
      <c r="M103" s="7"/>
      <c r="N103" s="12">
        <v>306</v>
      </c>
      <c r="O103" s="13">
        <v>261.13590000000005</v>
      </c>
      <c r="P103" s="10">
        <v>17.27909999999997</v>
      </c>
      <c r="Q103" s="7"/>
      <c r="R103" s="12">
        <v>306</v>
      </c>
      <c r="S103" s="13">
        <v>260.9547</v>
      </c>
      <c r="T103" s="10">
        <v>17.408900000000017</v>
      </c>
      <c r="U103" s="7"/>
      <c r="V103" s="12">
        <v>306</v>
      </c>
      <c r="W103" s="13">
        <v>261.1575</v>
      </c>
      <c r="X103" s="10">
        <v>17.571200000000033</v>
      </c>
      <c r="Y103" s="7"/>
      <c r="Z103" s="12">
        <v>306</v>
      </c>
      <c r="AA103" s="13">
        <v>261.1386</v>
      </c>
      <c r="AB103" s="10">
        <v>17.695600000000013</v>
      </c>
      <c r="AC103" s="7"/>
      <c r="AD103" s="12">
        <v>306</v>
      </c>
      <c r="AE103" s="13">
        <v>261.0818</v>
      </c>
      <c r="AF103" s="10">
        <v>17.968700000000013</v>
      </c>
    </row>
    <row r="104" spans="1:32" s="11" customFormat="1" ht="15">
      <c r="A104" s="7"/>
      <c r="B104" s="12">
        <v>331</v>
      </c>
      <c r="C104" s="13">
        <v>260.7924</v>
      </c>
      <c r="D104" s="10">
        <v>17.611800000000017</v>
      </c>
      <c r="E104" s="7"/>
      <c r="F104" s="12">
        <v>331</v>
      </c>
      <c r="G104" s="13">
        <v>260.37330000000003</v>
      </c>
      <c r="H104" s="10">
        <v>18.14179999999999</v>
      </c>
      <c r="I104" s="7"/>
      <c r="J104" s="12">
        <v>331</v>
      </c>
      <c r="K104" s="13">
        <v>260.3544</v>
      </c>
      <c r="L104" s="10">
        <v>17.9957</v>
      </c>
      <c r="M104" s="7"/>
      <c r="N104" s="12">
        <v>331</v>
      </c>
      <c r="O104" s="13">
        <v>260.2868</v>
      </c>
      <c r="P104" s="10">
        <v>18.128199999999993</v>
      </c>
      <c r="Q104" s="7"/>
      <c r="R104" s="12">
        <v>331</v>
      </c>
      <c r="S104" s="13">
        <v>260.0813</v>
      </c>
      <c r="T104" s="10">
        <v>18.28230000000002</v>
      </c>
      <c r="U104" s="7"/>
      <c r="V104" s="12">
        <v>331</v>
      </c>
      <c r="W104" s="13">
        <v>260.2732</v>
      </c>
      <c r="X104" s="10">
        <v>18.45550000000003</v>
      </c>
      <c r="Y104" s="7"/>
      <c r="Z104" s="12">
        <v>331</v>
      </c>
      <c r="AA104" s="13">
        <v>260.02450000000005</v>
      </c>
      <c r="AB104" s="10">
        <v>18.809699999999964</v>
      </c>
      <c r="AC104" s="7"/>
      <c r="AD104" s="12">
        <v>331</v>
      </c>
      <c r="AE104" s="13">
        <v>260.0948</v>
      </c>
      <c r="AF104" s="10">
        <v>18.95569999999998</v>
      </c>
    </row>
    <row r="105" spans="1:32" s="11" customFormat="1" ht="15.75" thickBot="1">
      <c r="A105" s="7"/>
      <c r="B105" s="14">
        <v>357</v>
      </c>
      <c r="C105" s="107">
        <v>259.3674</v>
      </c>
      <c r="D105" s="108">
        <v>19.036800000000028</v>
      </c>
      <c r="E105" s="7"/>
      <c r="F105" s="14">
        <v>357</v>
      </c>
      <c r="G105" s="107">
        <v>259.0618</v>
      </c>
      <c r="H105" s="108">
        <v>19.453300000000013</v>
      </c>
      <c r="I105" s="7"/>
      <c r="J105" s="14">
        <v>357</v>
      </c>
      <c r="K105" s="107">
        <v>259.0591</v>
      </c>
      <c r="L105" s="108">
        <v>19.290999999999997</v>
      </c>
      <c r="M105" s="7"/>
      <c r="N105" s="14">
        <v>357</v>
      </c>
      <c r="O105" s="107">
        <v>258.9483</v>
      </c>
      <c r="P105" s="108">
        <v>19.466700000000003</v>
      </c>
      <c r="Q105" s="7"/>
      <c r="R105" s="14">
        <v>357</v>
      </c>
      <c r="S105" s="107">
        <v>258.8104</v>
      </c>
      <c r="T105" s="108">
        <v>19.553200000000004</v>
      </c>
      <c r="U105" s="7"/>
      <c r="V105" s="14">
        <v>357</v>
      </c>
      <c r="W105" s="107">
        <v>258.9022</v>
      </c>
      <c r="X105" s="108">
        <v>19.82650000000001</v>
      </c>
      <c r="Y105" s="7"/>
      <c r="Z105" s="14">
        <v>357</v>
      </c>
      <c r="AA105" s="107">
        <v>258.84560000000005</v>
      </c>
      <c r="AB105" s="108">
        <v>19.988599999999963</v>
      </c>
      <c r="AC105" s="7"/>
      <c r="AD105" s="14">
        <v>357</v>
      </c>
      <c r="AE105" s="107">
        <v>258.8428</v>
      </c>
      <c r="AF105" s="108">
        <v>20.20769999999999</v>
      </c>
    </row>
    <row r="106" spans="1:31" s="16" customFormat="1" ht="18.75" thickBot="1">
      <c r="A106" s="15"/>
      <c r="B106" s="16" t="s">
        <v>25</v>
      </c>
      <c r="C106" s="17">
        <v>19.83753940809149</v>
      </c>
      <c r="E106" s="15"/>
      <c r="F106" s="16" t="s">
        <v>25</v>
      </c>
      <c r="G106" s="17">
        <v>19.215618320593382</v>
      </c>
      <c r="I106" s="15"/>
      <c r="J106" s="16" t="s">
        <v>25</v>
      </c>
      <c r="K106" s="17">
        <v>19.373723191527244</v>
      </c>
      <c r="M106" s="15"/>
      <c r="N106" s="16" t="s">
        <v>25</v>
      </c>
      <c r="O106" s="17">
        <v>19.15018955775252</v>
      </c>
      <c r="Q106" s="15"/>
      <c r="R106" s="16" t="s">
        <v>25</v>
      </c>
      <c r="S106" s="17">
        <v>19.03812926890188</v>
      </c>
      <c r="U106" s="15"/>
      <c r="V106" s="16" t="s">
        <v>25</v>
      </c>
      <c r="W106" s="17">
        <v>18.785201925273526</v>
      </c>
      <c r="Y106" s="15"/>
      <c r="Z106" s="16" t="s">
        <v>25</v>
      </c>
      <c r="AA106" s="17">
        <v>18.600596609248697</v>
      </c>
      <c r="AC106" s="15"/>
      <c r="AD106" s="16" t="s">
        <v>25</v>
      </c>
      <c r="AE106" s="17">
        <v>18.40880139558009</v>
      </c>
    </row>
    <row r="107" spans="1:32" s="5" customFormat="1" ht="15">
      <c r="A107" s="6"/>
      <c r="B107" s="8" t="s">
        <v>1</v>
      </c>
      <c r="C107" s="8" t="s">
        <v>39</v>
      </c>
      <c r="D107" s="8" t="s">
        <v>2</v>
      </c>
      <c r="E107" s="6"/>
      <c r="F107" s="8" t="s">
        <v>1</v>
      </c>
      <c r="G107" s="8" t="s">
        <v>39</v>
      </c>
      <c r="H107" s="8" t="s">
        <v>2</v>
      </c>
      <c r="I107" s="6"/>
      <c r="J107" s="8" t="s">
        <v>1</v>
      </c>
      <c r="K107" s="8" t="s">
        <v>39</v>
      </c>
      <c r="L107" s="8" t="s">
        <v>2</v>
      </c>
      <c r="N107" s="8" t="s">
        <v>1</v>
      </c>
      <c r="O107" s="8" t="s">
        <v>39</v>
      </c>
      <c r="P107" s="8" t="s">
        <v>2</v>
      </c>
      <c r="Q107" s="6"/>
      <c r="R107" s="8" t="s">
        <v>1</v>
      </c>
      <c r="S107" s="8" t="s">
        <v>39</v>
      </c>
      <c r="T107" s="8" t="s">
        <v>2</v>
      </c>
      <c r="U107" s="6"/>
      <c r="V107" s="8" t="s">
        <v>1</v>
      </c>
      <c r="W107" s="8" t="s">
        <v>39</v>
      </c>
      <c r="X107" s="8" t="s">
        <v>2</v>
      </c>
      <c r="Z107" s="8" t="s">
        <v>1</v>
      </c>
      <c r="AA107" s="8" t="s">
        <v>39</v>
      </c>
      <c r="AB107" s="8" t="s">
        <v>2</v>
      </c>
      <c r="AC107" s="6"/>
      <c r="AD107" s="8" t="s">
        <v>1</v>
      </c>
      <c r="AE107" s="8" t="s">
        <v>39</v>
      </c>
      <c r="AF107" s="8" t="s">
        <v>2</v>
      </c>
    </row>
    <row r="108" spans="1:32" s="5" customFormat="1" ht="15.75" thickBot="1">
      <c r="A108" s="6"/>
      <c r="B108" s="14" t="s">
        <v>62</v>
      </c>
      <c r="C108" s="14" t="s">
        <v>59</v>
      </c>
      <c r="D108" s="14" t="s">
        <v>44</v>
      </c>
      <c r="F108" s="14" t="s">
        <v>71</v>
      </c>
      <c r="G108" s="14" t="s">
        <v>59</v>
      </c>
      <c r="H108" s="14" t="s">
        <v>44</v>
      </c>
      <c r="I108" s="6"/>
      <c r="J108" s="14" t="s">
        <v>63</v>
      </c>
      <c r="K108" s="14" t="s">
        <v>59</v>
      </c>
      <c r="L108" s="14" t="s">
        <v>44</v>
      </c>
      <c r="N108" s="14" t="s">
        <v>72</v>
      </c>
      <c r="O108" s="14" t="s">
        <v>59</v>
      </c>
      <c r="P108" s="14" t="s">
        <v>44</v>
      </c>
      <c r="Q108" s="6"/>
      <c r="R108" s="14" t="s">
        <v>64</v>
      </c>
      <c r="S108" s="14" t="s">
        <v>59</v>
      </c>
      <c r="T108" s="14" t="s">
        <v>44</v>
      </c>
      <c r="U108" s="6"/>
      <c r="V108" s="14" t="s">
        <v>65</v>
      </c>
      <c r="W108" s="14" t="s">
        <v>59</v>
      </c>
      <c r="X108" s="14" t="s">
        <v>44</v>
      </c>
      <c r="Z108" s="14" t="s">
        <v>66</v>
      </c>
      <c r="AA108" s="14" t="s">
        <v>59</v>
      </c>
      <c r="AB108" s="14" t="s">
        <v>44</v>
      </c>
      <c r="AC108" s="6"/>
      <c r="AD108" s="14" t="s">
        <v>67</v>
      </c>
      <c r="AE108" s="14" t="s">
        <v>59</v>
      </c>
      <c r="AF108" s="14" t="s">
        <v>44</v>
      </c>
    </row>
    <row r="109" spans="1:32" s="5" customFormat="1" ht="15">
      <c r="A109" s="6"/>
      <c r="B109" s="12" t="s">
        <v>0</v>
      </c>
      <c r="C109" s="87" t="s">
        <v>6</v>
      </c>
      <c r="D109" s="12" t="s">
        <v>15</v>
      </c>
      <c r="E109" s="6"/>
      <c r="F109" s="12" t="s">
        <v>0</v>
      </c>
      <c r="G109" s="87" t="s">
        <v>6</v>
      </c>
      <c r="H109" s="12" t="s">
        <v>15</v>
      </c>
      <c r="I109" s="6"/>
      <c r="J109" s="12" t="s">
        <v>0</v>
      </c>
      <c r="K109" s="87" t="s">
        <v>6</v>
      </c>
      <c r="L109" s="12" t="s">
        <v>15</v>
      </c>
      <c r="N109" s="12" t="s">
        <v>0</v>
      </c>
      <c r="O109" s="87" t="s">
        <v>6</v>
      </c>
      <c r="P109" s="12" t="s">
        <v>15</v>
      </c>
      <c r="Q109" s="6"/>
      <c r="R109" s="12" t="s">
        <v>0</v>
      </c>
      <c r="S109" s="87" t="s">
        <v>6</v>
      </c>
      <c r="T109" s="12" t="s">
        <v>15</v>
      </c>
      <c r="U109" s="6"/>
      <c r="V109" s="12" t="s">
        <v>0</v>
      </c>
      <c r="W109" s="87" t="s">
        <v>6</v>
      </c>
      <c r="X109" s="12" t="s">
        <v>15</v>
      </c>
      <c r="Z109" s="12" t="s">
        <v>0</v>
      </c>
      <c r="AA109" s="87" t="s">
        <v>6</v>
      </c>
      <c r="AB109" s="12" t="s">
        <v>15</v>
      </c>
      <c r="AC109" s="6"/>
      <c r="AD109" s="12" t="s">
        <v>0</v>
      </c>
      <c r="AE109" s="87" t="s">
        <v>6</v>
      </c>
      <c r="AF109" s="12" t="s">
        <v>15</v>
      </c>
    </row>
    <row r="110" spans="1:32" s="5" customFormat="1" ht="15.75" thickBot="1">
      <c r="A110" s="6"/>
      <c r="B110" s="88" t="s">
        <v>3</v>
      </c>
      <c r="C110" s="89" t="s">
        <v>4</v>
      </c>
      <c r="D110" s="14" t="s">
        <v>4</v>
      </c>
      <c r="E110" s="6"/>
      <c r="F110" s="88" t="s">
        <v>3</v>
      </c>
      <c r="G110" s="89" t="s">
        <v>4</v>
      </c>
      <c r="H110" s="14" t="s">
        <v>4</v>
      </c>
      <c r="I110" s="6"/>
      <c r="J110" s="88" t="s">
        <v>3</v>
      </c>
      <c r="K110" s="89" t="s">
        <v>4</v>
      </c>
      <c r="L110" s="14" t="s">
        <v>4</v>
      </c>
      <c r="N110" s="88" t="s">
        <v>3</v>
      </c>
      <c r="O110" s="89" t="s">
        <v>4</v>
      </c>
      <c r="P110" s="14" t="s">
        <v>4</v>
      </c>
      <c r="Q110" s="6"/>
      <c r="R110" s="88" t="s">
        <v>3</v>
      </c>
      <c r="S110" s="89" t="s">
        <v>4</v>
      </c>
      <c r="T110" s="14" t="s">
        <v>4</v>
      </c>
      <c r="U110" s="6"/>
      <c r="V110" s="88" t="s">
        <v>3</v>
      </c>
      <c r="W110" s="89" t="s">
        <v>4</v>
      </c>
      <c r="X110" s="14" t="s">
        <v>4</v>
      </c>
      <c r="Z110" s="88" t="s">
        <v>3</v>
      </c>
      <c r="AA110" s="89" t="s">
        <v>4</v>
      </c>
      <c r="AB110" s="14" t="s">
        <v>4</v>
      </c>
      <c r="AC110" s="6"/>
      <c r="AD110" s="88" t="s">
        <v>3</v>
      </c>
      <c r="AE110" s="89" t="s">
        <v>4</v>
      </c>
      <c r="AF110" s="14" t="s">
        <v>4</v>
      </c>
    </row>
    <row r="111" spans="1:32" s="11" customFormat="1" ht="15">
      <c r="A111" s="7"/>
      <c r="B111" s="8">
        <v>6</v>
      </c>
      <c r="C111" s="9">
        <v>280.39979999999997</v>
      </c>
      <c r="D111" s="10">
        <v>0</v>
      </c>
      <c r="E111" s="7"/>
      <c r="F111" s="8">
        <v>7</v>
      </c>
      <c r="G111" s="9">
        <v>280.3485</v>
      </c>
      <c r="H111" s="10">
        <v>0</v>
      </c>
      <c r="I111" s="7"/>
      <c r="J111" s="8">
        <v>5</v>
      </c>
      <c r="K111" s="9">
        <v>280.3754</v>
      </c>
      <c r="L111" s="10">
        <v>0</v>
      </c>
      <c r="M111" s="7"/>
      <c r="N111" s="8">
        <v>6</v>
      </c>
      <c r="O111" s="9">
        <v>280.37550000000005</v>
      </c>
      <c r="P111" s="10">
        <v>0</v>
      </c>
      <c r="Q111" s="7"/>
      <c r="R111" s="8">
        <v>6</v>
      </c>
      <c r="S111" s="9">
        <v>280.2944</v>
      </c>
      <c r="T111" s="10">
        <v>0</v>
      </c>
      <c r="U111" s="7"/>
      <c r="V111" s="8">
        <v>6</v>
      </c>
      <c r="W111" s="9">
        <v>280.6783</v>
      </c>
      <c r="X111" s="10">
        <v>0</v>
      </c>
      <c r="Y111" s="7"/>
      <c r="Z111" s="8">
        <v>7</v>
      </c>
      <c r="AA111" s="9">
        <v>280.8136</v>
      </c>
      <c r="AB111" s="10">
        <v>0</v>
      </c>
      <c r="AC111" s="7"/>
      <c r="AD111" s="8">
        <v>6</v>
      </c>
      <c r="AE111" s="9">
        <v>280.8758</v>
      </c>
      <c r="AF111" s="10">
        <v>0</v>
      </c>
    </row>
    <row r="112" spans="1:32" s="11" customFormat="1" ht="15">
      <c r="A112" s="7"/>
      <c r="B112" s="12">
        <v>36</v>
      </c>
      <c r="C112" s="13">
        <v>276.3517</v>
      </c>
      <c r="D112" s="10">
        <v>4.048099999999977</v>
      </c>
      <c r="E112" s="7"/>
      <c r="F112" s="12">
        <v>36</v>
      </c>
      <c r="G112" s="13">
        <v>276.45450000000005</v>
      </c>
      <c r="H112" s="10">
        <v>3.8939999999999486</v>
      </c>
      <c r="I112" s="7"/>
      <c r="J112" s="12">
        <v>36</v>
      </c>
      <c r="K112" s="13">
        <v>276.7303</v>
      </c>
      <c r="L112" s="10">
        <v>3.6451000000000136</v>
      </c>
      <c r="M112" s="7"/>
      <c r="N112" s="12">
        <v>36</v>
      </c>
      <c r="O112" s="13">
        <v>276.7791</v>
      </c>
      <c r="P112" s="10">
        <v>3.596400000000017</v>
      </c>
      <c r="Q112" s="7"/>
      <c r="R112" s="12">
        <v>36</v>
      </c>
      <c r="S112" s="13">
        <v>276.5979</v>
      </c>
      <c r="T112" s="10">
        <v>3.6965000000000146</v>
      </c>
      <c r="U112" s="7"/>
      <c r="V112" s="12">
        <v>36</v>
      </c>
      <c r="W112" s="13">
        <v>276.9899</v>
      </c>
      <c r="X112" s="10">
        <v>3.6884000000000015</v>
      </c>
      <c r="Y112" s="7"/>
      <c r="Z112" s="12">
        <v>36</v>
      </c>
      <c r="AA112" s="13">
        <v>277.00620000000004</v>
      </c>
      <c r="AB112" s="10">
        <v>3.807399999999973</v>
      </c>
      <c r="AC112" s="7"/>
      <c r="AD112" s="12">
        <v>36</v>
      </c>
      <c r="AE112" s="13">
        <v>277.0332</v>
      </c>
      <c r="AF112" s="10">
        <v>3.8426000000000045</v>
      </c>
    </row>
    <row r="113" spans="1:32" s="11" customFormat="1" ht="15">
      <c r="A113" s="7"/>
      <c r="B113" s="12">
        <v>60</v>
      </c>
      <c r="C113" s="13">
        <v>274.4697</v>
      </c>
      <c r="D113" s="10">
        <v>5.930099999999982</v>
      </c>
      <c r="E113" s="7"/>
      <c r="F113" s="12">
        <v>61</v>
      </c>
      <c r="G113" s="13">
        <v>274.5725</v>
      </c>
      <c r="H113" s="10">
        <v>5.775999999999954</v>
      </c>
      <c r="I113" s="7"/>
      <c r="J113" s="12">
        <v>61</v>
      </c>
      <c r="K113" s="13">
        <v>274.5806</v>
      </c>
      <c r="L113" s="10">
        <v>5.794800000000009</v>
      </c>
      <c r="M113" s="7"/>
      <c r="N113" s="12">
        <v>61</v>
      </c>
      <c r="O113" s="13">
        <v>274.6591</v>
      </c>
      <c r="P113" s="10">
        <v>5.7164000000000215</v>
      </c>
      <c r="Q113" s="7"/>
      <c r="R113" s="12">
        <v>61</v>
      </c>
      <c r="S113" s="13">
        <v>274.4643</v>
      </c>
      <c r="T113" s="10">
        <v>5.830100000000016</v>
      </c>
      <c r="U113" s="7"/>
      <c r="V113" s="12">
        <v>61</v>
      </c>
      <c r="W113" s="13">
        <v>275.0971</v>
      </c>
      <c r="X113" s="10">
        <v>5.581199999999967</v>
      </c>
      <c r="Y113" s="7"/>
      <c r="Z113" s="12">
        <v>61</v>
      </c>
      <c r="AA113" s="13">
        <v>274.8754</v>
      </c>
      <c r="AB113" s="10">
        <v>5.938199999999995</v>
      </c>
      <c r="AC113" s="7"/>
      <c r="AD113" s="12">
        <v>61</v>
      </c>
      <c r="AE113" s="13">
        <v>274.7591</v>
      </c>
      <c r="AF113" s="10">
        <v>6.116700000000037</v>
      </c>
    </row>
    <row r="114" spans="1:32" s="11" customFormat="1" ht="15">
      <c r="A114" s="7"/>
      <c r="B114" s="12">
        <v>88</v>
      </c>
      <c r="C114" s="13">
        <v>272.7337</v>
      </c>
      <c r="D114" s="10">
        <v>7.666099999999972</v>
      </c>
      <c r="E114" s="7"/>
      <c r="F114" s="12">
        <v>87</v>
      </c>
      <c r="G114" s="13">
        <v>272.658</v>
      </c>
      <c r="H114" s="10">
        <v>7.690499999999986</v>
      </c>
      <c r="I114" s="7"/>
      <c r="J114" s="12">
        <v>87</v>
      </c>
      <c r="K114" s="13">
        <v>272.6201</v>
      </c>
      <c r="L114" s="10">
        <v>7.755300000000034</v>
      </c>
      <c r="M114" s="7"/>
      <c r="N114" s="12">
        <v>87</v>
      </c>
      <c r="O114" s="13">
        <v>272.7257</v>
      </c>
      <c r="P114" s="10">
        <v>7.6498000000000275</v>
      </c>
      <c r="Q114" s="7"/>
      <c r="R114" s="12">
        <v>87</v>
      </c>
      <c r="S114" s="13">
        <v>272.6283</v>
      </c>
      <c r="T114" s="10">
        <v>7.666099999999972</v>
      </c>
      <c r="U114" s="7"/>
      <c r="V114" s="12">
        <v>87</v>
      </c>
      <c r="W114" s="13">
        <v>272.9473</v>
      </c>
      <c r="X114" s="10">
        <v>7.7309999999999945</v>
      </c>
      <c r="Y114" s="7"/>
      <c r="Z114" s="12">
        <v>87</v>
      </c>
      <c r="AA114" s="13">
        <v>273.0204</v>
      </c>
      <c r="AB114" s="10">
        <v>7.793200000000013</v>
      </c>
      <c r="AC114" s="7"/>
      <c r="AD114" s="12">
        <v>87</v>
      </c>
      <c r="AE114" s="13">
        <v>273.0285</v>
      </c>
      <c r="AF114" s="10">
        <v>7.847300000000018</v>
      </c>
    </row>
    <row r="115" spans="1:32" s="11" customFormat="1" ht="15">
      <c r="A115" s="7"/>
      <c r="B115" s="12">
        <v>115</v>
      </c>
      <c r="C115" s="13">
        <v>271.3248</v>
      </c>
      <c r="D115" s="10">
        <v>9.074999999999989</v>
      </c>
      <c r="E115" s="7"/>
      <c r="F115" s="12">
        <v>115</v>
      </c>
      <c r="G115" s="13">
        <v>271.2654</v>
      </c>
      <c r="H115" s="10">
        <v>9.083100000000002</v>
      </c>
      <c r="I115" s="7"/>
      <c r="J115" s="12">
        <v>115</v>
      </c>
      <c r="K115" s="13">
        <v>271.22479999999996</v>
      </c>
      <c r="L115" s="10">
        <v>9.150600000000054</v>
      </c>
      <c r="M115" s="7"/>
      <c r="N115" s="12">
        <v>115</v>
      </c>
      <c r="O115" s="13">
        <v>271.1762</v>
      </c>
      <c r="P115" s="10">
        <v>9.19930000000005</v>
      </c>
      <c r="Q115" s="7"/>
      <c r="R115" s="12">
        <v>114</v>
      </c>
      <c r="S115" s="13">
        <v>271.1572</v>
      </c>
      <c r="T115" s="10">
        <v>9.137200000000007</v>
      </c>
      <c r="U115" s="7"/>
      <c r="V115" s="12">
        <v>114</v>
      </c>
      <c r="W115" s="13">
        <v>271.214</v>
      </c>
      <c r="X115" s="10">
        <v>9.46429999999998</v>
      </c>
      <c r="Y115" s="7"/>
      <c r="Z115" s="12">
        <v>115</v>
      </c>
      <c r="AA115" s="13">
        <v>271.3303</v>
      </c>
      <c r="AB115" s="10">
        <v>9.483299999999986</v>
      </c>
      <c r="AC115" s="7"/>
      <c r="AD115" s="12">
        <v>115</v>
      </c>
      <c r="AE115" s="13">
        <v>271.2221</v>
      </c>
      <c r="AF115" s="10">
        <v>9.653700000000015</v>
      </c>
    </row>
    <row r="116" spans="1:32" s="11" customFormat="1" ht="15">
      <c r="A116" s="7"/>
      <c r="B116" s="12">
        <v>143</v>
      </c>
      <c r="C116" s="13">
        <v>270.1783</v>
      </c>
      <c r="D116" s="10">
        <v>10.221499999999992</v>
      </c>
      <c r="E116" s="7"/>
      <c r="F116" s="12">
        <v>143</v>
      </c>
      <c r="G116" s="13">
        <v>269.9945</v>
      </c>
      <c r="H116" s="10">
        <v>10.353999999999985</v>
      </c>
      <c r="I116" s="7"/>
      <c r="J116" s="12">
        <v>143</v>
      </c>
      <c r="K116" s="13">
        <v>269.94579999999996</v>
      </c>
      <c r="L116" s="10">
        <v>10.42960000000005</v>
      </c>
      <c r="M116" s="7"/>
      <c r="N116" s="12">
        <v>142</v>
      </c>
      <c r="O116" s="13">
        <v>270.14320000000004</v>
      </c>
      <c r="P116" s="10">
        <v>10.23230000000001</v>
      </c>
      <c r="Q116" s="7"/>
      <c r="R116" s="12">
        <v>143</v>
      </c>
      <c r="S116" s="13">
        <v>269.7863</v>
      </c>
      <c r="T116" s="10">
        <v>10.508100000000013</v>
      </c>
      <c r="U116" s="7"/>
      <c r="V116" s="12">
        <v>142</v>
      </c>
      <c r="W116" s="13">
        <v>270.0026</v>
      </c>
      <c r="X116" s="10">
        <v>10.675700000000006</v>
      </c>
      <c r="Y116" s="7"/>
      <c r="Z116" s="12">
        <v>143</v>
      </c>
      <c r="AA116" s="13">
        <v>270.02160000000003</v>
      </c>
      <c r="AB116" s="10">
        <v>10.791999999999973</v>
      </c>
      <c r="AC116" s="7"/>
      <c r="AD116" s="12">
        <v>143</v>
      </c>
      <c r="AE116" s="13">
        <v>269.9323</v>
      </c>
      <c r="AF116" s="10">
        <v>10.943500000000029</v>
      </c>
    </row>
    <row r="117" spans="1:32" s="11" customFormat="1" ht="15">
      <c r="A117" s="7"/>
      <c r="B117" s="12">
        <v>169</v>
      </c>
      <c r="C117" s="13">
        <v>268.8587</v>
      </c>
      <c r="D117" s="10">
        <v>11.541099999999972</v>
      </c>
      <c r="E117" s="7"/>
      <c r="F117" s="12">
        <v>168</v>
      </c>
      <c r="G117" s="13">
        <v>268.8047</v>
      </c>
      <c r="H117" s="10">
        <v>11.543799999999976</v>
      </c>
      <c r="I117" s="7"/>
      <c r="J117" s="12">
        <v>169</v>
      </c>
      <c r="K117" s="13">
        <v>268.73429999999996</v>
      </c>
      <c r="L117" s="10">
        <v>11.641100000000051</v>
      </c>
      <c r="M117" s="7"/>
      <c r="N117" s="12">
        <v>169</v>
      </c>
      <c r="O117" s="13">
        <v>268.4721</v>
      </c>
      <c r="P117" s="10">
        <v>11.903400000000033</v>
      </c>
      <c r="Q117" s="7"/>
      <c r="R117" s="12">
        <v>169</v>
      </c>
      <c r="S117" s="13">
        <v>268.5072</v>
      </c>
      <c r="T117" s="10">
        <v>11.787199999999984</v>
      </c>
      <c r="U117" s="7"/>
      <c r="V117" s="12">
        <v>169</v>
      </c>
      <c r="W117" s="13">
        <v>268.6938</v>
      </c>
      <c r="X117" s="10">
        <v>11.984499999999969</v>
      </c>
      <c r="Y117" s="7"/>
      <c r="Z117" s="12">
        <v>169</v>
      </c>
      <c r="AA117" s="13">
        <v>268.73170000000005</v>
      </c>
      <c r="AB117" s="10">
        <v>12.081899999999962</v>
      </c>
      <c r="AC117" s="7"/>
      <c r="AD117" s="12">
        <v>169</v>
      </c>
      <c r="AE117" s="13">
        <v>268.6181</v>
      </c>
      <c r="AF117" s="10">
        <v>12.2577</v>
      </c>
    </row>
    <row r="118" spans="1:32" s="11" customFormat="1" ht="15">
      <c r="A118" s="7"/>
      <c r="B118" s="12">
        <v>183</v>
      </c>
      <c r="C118" s="13">
        <v>267.9988</v>
      </c>
      <c r="D118" s="10">
        <v>12.400999999999954</v>
      </c>
      <c r="E118" s="7"/>
      <c r="F118" s="12">
        <v>183</v>
      </c>
      <c r="G118" s="13">
        <v>267.8582</v>
      </c>
      <c r="H118" s="10">
        <v>12.49029999999999</v>
      </c>
      <c r="I118" s="7"/>
      <c r="J118" s="12">
        <v>183</v>
      </c>
      <c r="K118" s="13">
        <v>267.82849999999996</v>
      </c>
      <c r="L118" s="10">
        <v>12.54690000000005</v>
      </c>
      <c r="M118" s="7"/>
      <c r="N118" s="12">
        <v>182</v>
      </c>
      <c r="O118" s="13">
        <v>267.8339</v>
      </c>
      <c r="P118" s="10">
        <v>12.541600000000017</v>
      </c>
      <c r="Q118" s="7"/>
      <c r="R118" s="12">
        <v>183</v>
      </c>
      <c r="S118" s="13">
        <v>267.5905</v>
      </c>
      <c r="T118" s="10">
        <v>12.703899999999976</v>
      </c>
      <c r="U118" s="7"/>
      <c r="V118" s="12">
        <v>183</v>
      </c>
      <c r="W118" s="13">
        <v>267.8501</v>
      </c>
      <c r="X118" s="10">
        <v>12.828199999999981</v>
      </c>
      <c r="Y118" s="7"/>
      <c r="Z118" s="12">
        <v>183</v>
      </c>
      <c r="AA118" s="13">
        <v>267.61760000000004</v>
      </c>
      <c r="AB118" s="10">
        <v>13.19599999999997</v>
      </c>
      <c r="AC118" s="7"/>
      <c r="AD118" s="12">
        <v>182</v>
      </c>
      <c r="AE118" s="13">
        <v>267.7095</v>
      </c>
      <c r="AF118" s="10">
        <v>13.166300000000035</v>
      </c>
    </row>
    <row r="119" spans="1:32" s="11" customFormat="1" ht="15">
      <c r="A119" s="7"/>
      <c r="B119" s="12">
        <v>208</v>
      </c>
      <c r="C119" s="13">
        <v>267.2822</v>
      </c>
      <c r="D119" s="10">
        <v>13.117599999999982</v>
      </c>
      <c r="E119" s="7"/>
      <c r="F119" s="12">
        <v>208</v>
      </c>
      <c r="G119" s="13">
        <v>267.12</v>
      </c>
      <c r="H119" s="10">
        <v>13.228499999999997</v>
      </c>
      <c r="I119" s="7"/>
      <c r="J119" s="12">
        <v>209</v>
      </c>
      <c r="K119" s="13">
        <v>267.1038</v>
      </c>
      <c r="L119" s="10">
        <v>13.271600000000035</v>
      </c>
      <c r="M119" s="7"/>
      <c r="N119" s="12">
        <v>209</v>
      </c>
      <c r="O119" s="13">
        <v>267.0011</v>
      </c>
      <c r="P119" s="10">
        <v>13.374400000000037</v>
      </c>
      <c r="Q119" s="7"/>
      <c r="R119" s="12">
        <v>208</v>
      </c>
      <c r="S119" s="13">
        <v>267.0822</v>
      </c>
      <c r="T119" s="10">
        <v>13.212199999999996</v>
      </c>
      <c r="U119" s="7"/>
      <c r="V119" s="12">
        <v>208</v>
      </c>
      <c r="W119" s="13">
        <v>267.0659</v>
      </c>
      <c r="X119" s="10">
        <v>13.61239999999998</v>
      </c>
      <c r="Y119" s="7"/>
      <c r="Z119" s="12">
        <v>208</v>
      </c>
      <c r="AA119" s="13">
        <v>266.9794</v>
      </c>
      <c r="AB119" s="10">
        <v>13.83420000000001</v>
      </c>
      <c r="AC119" s="7"/>
      <c r="AD119" s="12">
        <v>208</v>
      </c>
      <c r="AE119" s="13">
        <v>266.8658</v>
      </c>
      <c r="AF119" s="10">
        <v>14.01</v>
      </c>
    </row>
    <row r="120" spans="1:32" s="11" customFormat="1" ht="15">
      <c r="A120" s="7"/>
      <c r="B120" s="12">
        <v>235</v>
      </c>
      <c r="C120" s="13">
        <v>265.9031</v>
      </c>
      <c r="D120" s="10">
        <v>14.496699999999976</v>
      </c>
      <c r="E120" s="7"/>
      <c r="F120" s="12">
        <v>234</v>
      </c>
      <c r="G120" s="13">
        <v>265.6111</v>
      </c>
      <c r="H120" s="10">
        <v>14.73739999999998</v>
      </c>
      <c r="I120" s="7"/>
      <c r="J120" s="12">
        <v>235</v>
      </c>
      <c r="K120" s="13">
        <v>265.57869999999997</v>
      </c>
      <c r="L120" s="10">
        <v>14.796700000000044</v>
      </c>
      <c r="M120" s="7"/>
      <c r="N120" s="12">
        <v>234</v>
      </c>
      <c r="O120" s="13">
        <v>265.50570000000005</v>
      </c>
      <c r="P120" s="10">
        <v>14.869799999999998</v>
      </c>
      <c r="Q120" s="7"/>
      <c r="R120" s="12">
        <v>234</v>
      </c>
      <c r="S120" s="13">
        <v>265.4895</v>
      </c>
      <c r="T120" s="10">
        <v>14.804899999999975</v>
      </c>
      <c r="U120" s="7"/>
      <c r="V120" s="12">
        <v>235</v>
      </c>
      <c r="W120" s="13">
        <v>265.6192</v>
      </c>
      <c r="X120" s="10">
        <v>15.0591</v>
      </c>
      <c r="Y120" s="7"/>
      <c r="Z120" s="12">
        <v>235</v>
      </c>
      <c r="AA120" s="13">
        <v>265.5706</v>
      </c>
      <c r="AB120" s="10">
        <v>15.242999999999995</v>
      </c>
      <c r="AC120" s="7"/>
      <c r="AD120" s="12">
        <v>234</v>
      </c>
      <c r="AE120" s="13">
        <v>265.8302</v>
      </c>
      <c r="AF120" s="10">
        <v>15.045600000000036</v>
      </c>
    </row>
    <row r="121" spans="1:32" s="11" customFormat="1" ht="15">
      <c r="A121" s="7"/>
      <c r="B121" s="12">
        <v>261</v>
      </c>
      <c r="C121" s="13">
        <v>264.7647</v>
      </c>
      <c r="D121" s="10">
        <v>15.635099999999966</v>
      </c>
      <c r="E121" s="7"/>
      <c r="F121" s="12">
        <v>261</v>
      </c>
      <c r="G121" s="13">
        <v>264.6404</v>
      </c>
      <c r="H121" s="10">
        <v>15.708100000000002</v>
      </c>
      <c r="I121" s="7"/>
      <c r="J121" s="12">
        <v>261</v>
      </c>
      <c r="K121" s="13">
        <v>264.662</v>
      </c>
      <c r="L121" s="10">
        <v>15.713400000000036</v>
      </c>
      <c r="M121" s="7"/>
      <c r="N121" s="12">
        <v>261</v>
      </c>
      <c r="O121" s="13">
        <v>264.4782</v>
      </c>
      <c r="P121" s="10">
        <v>15.89730000000003</v>
      </c>
      <c r="Q121" s="7"/>
      <c r="R121" s="12">
        <v>261</v>
      </c>
      <c r="S121" s="13">
        <v>264.4295</v>
      </c>
      <c r="T121" s="10">
        <v>15.864899999999977</v>
      </c>
      <c r="U121" s="7"/>
      <c r="V121" s="12">
        <v>261</v>
      </c>
      <c r="W121" s="13">
        <v>264.5349</v>
      </c>
      <c r="X121" s="10">
        <v>16.143399999999986</v>
      </c>
      <c r="Y121" s="7"/>
      <c r="Z121" s="12">
        <v>261</v>
      </c>
      <c r="AA121" s="13">
        <v>264.53490000000005</v>
      </c>
      <c r="AB121" s="10">
        <v>16.278699999999958</v>
      </c>
      <c r="AC121" s="7"/>
      <c r="AD121" s="12">
        <v>261</v>
      </c>
      <c r="AE121" s="13">
        <v>264.3592</v>
      </c>
      <c r="AF121" s="10">
        <v>16.51660000000004</v>
      </c>
    </row>
    <row r="122" spans="1:32" s="11" customFormat="1" ht="15">
      <c r="A122" s="7"/>
      <c r="B122" s="12">
        <v>279</v>
      </c>
      <c r="C122" s="13">
        <v>264.2185</v>
      </c>
      <c r="D122" s="10">
        <v>16.181299999999965</v>
      </c>
      <c r="E122" s="7"/>
      <c r="F122" s="12">
        <v>279</v>
      </c>
      <c r="G122" s="13">
        <v>264.01300000000003</v>
      </c>
      <c r="H122" s="10">
        <v>16.335499999999968</v>
      </c>
      <c r="I122" s="7"/>
      <c r="J122" s="12">
        <v>280</v>
      </c>
      <c r="K122" s="13">
        <v>263.602</v>
      </c>
      <c r="L122" s="10">
        <v>16.773400000000038</v>
      </c>
      <c r="M122" s="7"/>
      <c r="N122" s="12">
        <v>280</v>
      </c>
      <c r="O122" s="13">
        <v>263.767</v>
      </c>
      <c r="P122" s="10">
        <v>16.60850000000005</v>
      </c>
      <c r="Q122" s="7"/>
      <c r="R122" s="12">
        <v>280</v>
      </c>
      <c r="S122" s="13">
        <v>263.6263</v>
      </c>
      <c r="T122" s="10">
        <v>16.66809999999998</v>
      </c>
      <c r="U122" s="7"/>
      <c r="V122" s="12">
        <v>280</v>
      </c>
      <c r="W122" s="13">
        <v>263.7885</v>
      </c>
      <c r="X122" s="10">
        <v>16.88979999999998</v>
      </c>
      <c r="Y122" s="7"/>
      <c r="Z122" s="12">
        <v>279</v>
      </c>
      <c r="AA122" s="13">
        <v>263.7318</v>
      </c>
      <c r="AB122" s="10">
        <v>17.081799999999987</v>
      </c>
      <c r="AC122" s="7"/>
      <c r="AD122" s="12">
        <v>279</v>
      </c>
      <c r="AE122" s="13">
        <v>263.6291</v>
      </c>
      <c r="AF122" s="10">
        <v>17.246700000000033</v>
      </c>
    </row>
    <row r="123" spans="1:32" s="11" customFormat="1" ht="15">
      <c r="A123" s="7"/>
      <c r="B123" s="12">
        <v>305</v>
      </c>
      <c r="C123" s="13">
        <v>262.95029999999997</v>
      </c>
      <c r="D123" s="10">
        <v>17.4495</v>
      </c>
      <c r="E123" s="7"/>
      <c r="F123" s="12">
        <v>306</v>
      </c>
      <c r="G123" s="13">
        <v>262.6231</v>
      </c>
      <c r="H123" s="10">
        <v>17.72539999999998</v>
      </c>
      <c r="I123" s="7"/>
      <c r="J123" s="12">
        <v>305</v>
      </c>
      <c r="K123" s="13">
        <v>262.5014</v>
      </c>
      <c r="L123" s="10">
        <v>17.874000000000024</v>
      </c>
      <c r="M123" s="7"/>
      <c r="N123" s="12">
        <v>306</v>
      </c>
      <c r="O123" s="13">
        <v>262.442</v>
      </c>
      <c r="P123" s="10">
        <v>17.933500000000038</v>
      </c>
      <c r="Q123" s="7"/>
      <c r="R123" s="12">
        <v>305</v>
      </c>
      <c r="S123" s="13">
        <v>262.3581</v>
      </c>
      <c r="T123" s="10">
        <v>17.936300000000017</v>
      </c>
      <c r="U123" s="7"/>
      <c r="V123" s="12">
        <v>306</v>
      </c>
      <c r="W123" s="13">
        <v>262.4933</v>
      </c>
      <c r="X123" s="10">
        <v>18.185</v>
      </c>
      <c r="Y123" s="7"/>
      <c r="Z123" s="12">
        <v>306</v>
      </c>
      <c r="AA123" s="13">
        <v>262.4988</v>
      </c>
      <c r="AB123" s="10">
        <v>18.31479999999999</v>
      </c>
      <c r="AC123" s="7"/>
      <c r="AD123" s="12">
        <v>306</v>
      </c>
      <c r="AE123" s="13">
        <v>262.1553</v>
      </c>
      <c r="AF123" s="10">
        <v>18.720500000000015</v>
      </c>
    </row>
    <row r="124" spans="1:32" s="11" customFormat="1" ht="15">
      <c r="A124" s="7"/>
      <c r="B124" s="12">
        <v>330</v>
      </c>
      <c r="C124" s="13">
        <v>261.4927</v>
      </c>
      <c r="D124" s="10">
        <v>18.907099999999957</v>
      </c>
      <c r="E124" s="7"/>
      <c r="F124" s="12">
        <v>332</v>
      </c>
      <c r="G124" s="13">
        <v>261.21160000000003</v>
      </c>
      <c r="H124" s="10">
        <v>19.13689999999997</v>
      </c>
      <c r="I124" s="7"/>
      <c r="J124" s="12">
        <v>331</v>
      </c>
      <c r="K124" s="13">
        <v>261.3386</v>
      </c>
      <c r="L124" s="10">
        <v>19.036800000000028</v>
      </c>
      <c r="M124" s="7"/>
      <c r="N124" s="12">
        <v>331</v>
      </c>
      <c r="O124" s="13">
        <v>261.09810000000004</v>
      </c>
      <c r="P124" s="10">
        <v>19.2774</v>
      </c>
      <c r="Q124" s="7"/>
      <c r="R124" s="12">
        <v>331</v>
      </c>
      <c r="S124" s="13">
        <v>261.1007</v>
      </c>
      <c r="T124" s="10">
        <v>19.19369999999998</v>
      </c>
      <c r="U124" s="7"/>
      <c r="V124" s="12">
        <v>331</v>
      </c>
      <c r="W124" s="13">
        <v>261.3197</v>
      </c>
      <c r="X124" s="10">
        <v>19.358599999999967</v>
      </c>
      <c r="Y124" s="7"/>
      <c r="Z124" s="12">
        <v>331</v>
      </c>
      <c r="AA124" s="13">
        <v>261.3414</v>
      </c>
      <c r="AB124" s="10">
        <v>19.472199999999987</v>
      </c>
      <c r="AC124" s="7"/>
      <c r="AD124" s="12">
        <v>331</v>
      </c>
      <c r="AE124" s="13">
        <v>261.0115</v>
      </c>
      <c r="AF124" s="10">
        <v>19.864300000000014</v>
      </c>
    </row>
    <row r="125" spans="1:32" s="11" customFormat="1" ht="15.75" thickBot="1">
      <c r="A125" s="7"/>
      <c r="B125" s="14">
        <v>357</v>
      </c>
      <c r="C125" s="107">
        <v>260.549</v>
      </c>
      <c r="D125" s="108">
        <v>19.850799999999992</v>
      </c>
      <c r="E125" s="7"/>
      <c r="F125" s="14">
        <v>357</v>
      </c>
      <c r="G125" s="107">
        <v>260.7871</v>
      </c>
      <c r="H125" s="108">
        <v>19.561399999999992</v>
      </c>
      <c r="I125" s="7"/>
      <c r="J125" s="14">
        <v>357</v>
      </c>
      <c r="K125" s="107">
        <v>260.42199999999997</v>
      </c>
      <c r="L125" s="108">
        <v>19.953400000000045</v>
      </c>
      <c r="M125" s="7"/>
      <c r="N125" s="14">
        <v>357</v>
      </c>
      <c r="O125" s="107">
        <v>260.36260000000004</v>
      </c>
      <c r="P125" s="108">
        <v>20.012900000000002</v>
      </c>
      <c r="Q125" s="7"/>
      <c r="R125" s="14">
        <v>356</v>
      </c>
      <c r="S125" s="107">
        <v>260.1354</v>
      </c>
      <c r="T125" s="108">
        <v>20.158999999999992</v>
      </c>
      <c r="U125" s="7"/>
      <c r="V125" s="14">
        <v>357</v>
      </c>
      <c r="W125" s="107">
        <v>260.5328</v>
      </c>
      <c r="X125" s="108">
        <v>20.14549999999997</v>
      </c>
      <c r="Y125" s="7"/>
      <c r="Z125" s="14">
        <v>357</v>
      </c>
      <c r="AA125" s="107">
        <v>260.1705</v>
      </c>
      <c r="AB125" s="108">
        <v>20.643100000000004</v>
      </c>
      <c r="AC125" s="7"/>
      <c r="AD125" s="14">
        <v>356</v>
      </c>
      <c r="AE125" s="107">
        <v>260.1948</v>
      </c>
      <c r="AF125" s="108">
        <v>20.68100000000004</v>
      </c>
    </row>
    <row r="126" spans="1:31" s="16" customFormat="1" ht="18">
      <c r="A126" s="15"/>
      <c r="B126" s="16" t="s">
        <v>25</v>
      </c>
      <c r="C126" s="17">
        <v>19.10572816945903</v>
      </c>
      <c r="E126" s="15"/>
      <c r="F126" s="16" t="s">
        <v>25</v>
      </c>
      <c r="G126" s="17">
        <v>18.91467513821924</v>
      </c>
      <c r="I126" s="15"/>
      <c r="J126" s="16" t="s">
        <v>25</v>
      </c>
      <c r="K126" s="17">
        <v>18.688519361632792</v>
      </c>
      <c r="M126" s="15"/>
      <c r="N126" s="16" t="s">
        <v>25</v>
      </c>
      <c r="O126" s="17">
        <v>18.512491157495734</v>
      </c>
      <c r="Q126" s="15"/>
      <c r="R126" s="16" t="s">
        <v>25</v>
      </c>
      <c r="S126" s="17">
        <v>18.535311799549536</v>
      </c>
      <c r="U126" s="15"/>
      <c r="V126" s="16" t="s">
        <v>25</v>
      </c>
      <c r="W126" s="17">
        <v>18.313621064844643</v>
      </c>
      <c r="Y126" s="15"/>
      <c r="Z126" s="16" t="s">
        <v>25</v>
      </c>
      <c r="AA126" s="17">
        <v>18.10509257959952</v>
      </c>
      <c r="AC126" s="15"/>
      <c r="AD126" s="16" t="s">
        <v>25</v>
      </c>
      <c r="AE126" s="17">
        <v>17.937178504673874</v>
      </c>
    </row>
    <row r="127" spans="1:31" s="5" customFormat="1" ht="15">
      <c r="A127" s="6"/>
      <c r="B127" s="18" t="s">
        <v>5</v>
      </c>
      <c r="C127" s="6"/>
      <c r="F127" s="6"/>
      <c r="G127" s="6"/>
      <c r="J127" s="6"/>
      <c r="K127" s="6"/>
      <c r="N127" s="6"/>
      <c r="O127" s="6"/>
      <c r="P127" s="6"/>
      <c r="Q127" s="6"/>
      <c r="R127" s="18"/>
      <c r="S127" s="6"/>
      <c r="V127" s="6"/>
      <c r="W127" s="6"/>
      <c r="Z127" s="6"/>
      <c r="AA127" s="6"/>
      <c r="AB127" s="6"/>
      <c r="AC127" s="6"/>
      <c r="AD127" s="18"/>
      <c r="AE127" s="6"/>
    </row>
    <row r="128" s="5" customFormat="1" ht="15"/>
    <row r="129" s="5" customFormat="1" ht="15"/>
    <row r="130" s="5" customFormat="1" ht="15"/>
    <row r="131" s="5" customFormat="1" ht="15.75" customHeight="1"/>
    <row r="132" spans="1:33" s="5" customFormat="1" ht="71.25" customHeight="1">
      <c r="A132" s="123" t="s">
        <v>40</v>
      </c>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row>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sheetData>
  <mergeCells count="1">
    <mergeCell ref="A132:AG132"/>
  </mergeCells>
  <printOptions/>
  <pageMargins left="0.2362204724409449" right="0.2755905511811024" top="0.31496062992125984" bottom="0.31496062992125984" header="0.2755905511811024" footer="0.31496062992125984"/>
  <pageSetup firstPageNumber="13" useFirstPageNumber="1" fitToHeight="2" fitToWidth="2" horizontalDpi="300" verticalDpi="300" orientation="landscape" paperSize="9" scale="46" r:id="rId2"/>
  <rowBreaks count="2" manualBreakCount="2">
    <brk id="46" max="255" man="1"/>
    <brk id="8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Cooper-Avon Tyres Racing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Static / dynamic spring rate data</dc:title>
  <dc:subject/>
  <dc:creator>Pete Morgan</dc:creator>
  <cp:keywords/>
  <dc:description/>
  <cp:lastModifiedBy>GJohnson</cp:lastModifiedBy>
  <cp:lastPrinted>2007-09-25T10:40:57Z</cp:lastPrinted>
  <dcterms:created xsi:type="dcterms:W3CDTF">1999-03-04T15:47:22Z</dcterms:created>
  <dcterms:modified xsi:type="dcterms:W3CDTF">2009-07-13T09:42:34Z</dcterms:modified>
  <cp:category/>
  <cp:version/>
  <cp:contentType/>
  <cp:contentStatus/>
</cp:coreProperties>
</file>